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K:\1000\1280\06共通\03システム関係\Bill One\01.検討\08.指定請求書\"/>
    </mc:Choice>
  </mc:AlternateContent>
  <xr:revisionPtr revIDLastSave="0" documentId="13_ncr:1_{9FBED325-10F4-4C3D-A054-695643D2BC50}" xr6:coauthVersionLast="47" xr6:coauthVersionMax="47" xr10:uidLastSave="{00000000-0000-0000-0000-000000000000}"/>
  <bookViews>
    <workbookView xWindow="28680" yWindow="15" windowWidth="29040" windowHeight="15840" xr2:uid="{00000000-000D-0000-FFFF-FFFF00000000}"/>
  </bookViews>
  <sheets>
    <sheet name="外注請求書" sheetId="7" r:id="rId1"/>
    <sheet name="入力例" sheetId="12" r:id="rId2"/>
    <sheet name="更新履歴" sheetId="13" r:id="rId3"/>
    <sheet name="組織マスタ" sheetId="9" state="hidden" r:id="rId4"/>
  </sheets>
  <definedNames>
    <definedName name="_xlnm._FilterDatabase" localSheetId="3" hidden="1">組織マスタ!$A$1:$D$33</definedName>
    <definedName name="_xlnm.Print_Area" localSheetId="0">外注請求書!$A$1:$AF$31</definedName>
    <definedName name="_xlnm.Print_Area" localSheetId="1">入力例!$A$1:$AF$31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7" l="1"/>
  <c r="L27" i="7" s="1"/>
  <c r="R26" i="7"/>
  <c r="F17" i="12"/>
  <c r="L26" i="12" l="1"/>
  <c r="L27" i="12" s="1"/>
  <c r="E11" i="7"/>
  <c r="AA30" i="12" l="1"/>
  <c r="AA31" i="12" s="1"/>
  <c r="R30" i="12"/>
  <c r="R31" i="12" s="1"/>
  <c r="X29" i="12"/>
  <c r="AA26" i="12"/>
  <c r="AA27" i="12" s="1"/>
  <c r="R26" i="12"/>
  <c r="R27" i="12" s="1"/>
  <c r="X25" i="12"/>
  <c r="E11" i="12"/>
  <c r="J8" i="12"/>
  <c r="X29" i="7"/>
  <c r="F17" i="7" s="1"/>
  <c r="X26" i="12" l="1"/>
  <c r="X27" i="12"/>
  <c r="X31" i="12"/>
  <c r="F19" i="12"/>
  <c r="F21" i="12" s="1"/>
  <c r="X30" i="12"/>
  <c r="AA30" i="7"/>
  <c r="AA31" i="7" s="1"/>
  <c r="R30" i="7"/>
  <c r="R31" i="7" s="1"/>
  <c r="F19" i="7"/>
  <c r="F21" i="7" s="1"/>
  <c r="AA26" i="7"/>
  <c r="AA27" i="7" s="1"/>
  <c r="X25" i="7"/>
  <c r="J8" i="7"/>
  <c r="X31" i="7" l="1"/>
  <c r="X30" i="7"/>
  <c r="X26" i="7"/>
  <c r="R27" i="7"/>
  <c r="X2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山木 秀友</author>
    <author>Windows ユーザー</author>
  </authors>
  <commentList>
    <comment ref="F2" authorId="0" shapeId="0" xr:uid="{4DD39287-EC9E-41A0-A392-08C87A093BD9}">
      <text>
        <r>
          <rPr>
            <b/>
            <sz val="8"/>
            <color indexed="81"/>
            <rFont val="MS P ゴシック"/>
            <family val="3"/>
            <charset val="128"/>
          </rPr>
          <t xml:space="preserve">提出先となる本社・支店（営業所・出張所）をプルダウンより選択してください。
こちらを選択すると「組織番号（BC1-）」が自動反映されます。
</t>
        </r>
      </text>
    </comment>
    <comment ref="J7" authorId="1" shapeId="0" xr:uid="{36A6AF93-9FFF-4872-991D-4B3DCA0EB1B5}">
      <text>
        <r>
          <rPr>
            <b/>
            <sz val="9"/>
            <color indexed="81"/>
            <rFont val="ＭＳ Ｐゴシック"/>
            <family val="3"/>
            <charset val="128"/>
          </rPr>
          <t>T以外の適格請求書登録番号を半角１３桁ハイフン無しで入力してください。</t>
        </r>
      </text>
    </comment>
    <comment ref="E9" authorId="0" shapeId="0" xr:uid="{755C7E32-5651-456F-8DC1-1A7516A45532}">
      <text>
        <r>
          <rPr>
            <b/>
            <sz val="9"/>
            <color indexed="81"/>
            <rFont val="MS P ゴシック"/>
            <family val="3"/>
            <charset val="128"/>
          </rPr>
          <t>注文書の工事契約番号（13桁の数字）をハイフンなしで続けてご入力ください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1" authorId="0" shapeId="0" xr:uid="{99BE956A-CFBC-4FE6-BEF1-C395F9099E2E}">
      <text>
        <r>
          <rPr>
            <b/>
            <sz val="9"/>
            <color indexed="81"/>
            <rFont val="MS P ゴシック"/>
            <family val="3"/>
            <charset val="128"/>
          </rPr>
          <t>注文書記載の工事コードNo.の前半4桁数字と一致しているか確認してください。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11" authorId="0" shapeId="0" xr:uid="{4839F6D2-3B72-4952-89A1-DB6CC8200147}">
      <text>
        <r>
          <rPr>
            <b/>
            <sz val="9"/>
            <color indexed="81"/>
            <rFont val="MS P ゴシック"/>
            <family val="3"/>
            <charset val="128"/>
          </rPr>
          <t>注文書の工事コードNo.をご入力ください。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3" authorId="0" shapeId="0" xr:uid="{B405B9D2-C152-4ECE-B10A-42AF1A130689}">
      <text>
        <r>
          <rPr>
            <b/>
            <sz val="9"/>
            <color indexed="81"/>
            <rFont val="MS P ゴシック"/>
            <family val="3"/>
            <charset val="128"/>
          </rPr>
          <t>注文書の工事名をご入力ください。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F13" authorId="0" shapeId="0" xr:uid="{5264B840-62F5-433B-A377-360FCD555CB4}">
      <text>
        <r>
          <rPr>
            <b/>
            <sz val="8"/>
            <color indexed="81"/>
            <rFont val="MS P ゴシック"/>
            <family val="3"/>
            <charset val="128"/>
          </rPr>
          <t>【押印について】
下記方法で電子提出する場合、押印は省略可です。
・Bill Oneへのアップロード
・Bill One専用アドレスへのメール送付
※郵送する場合の押印は必須です。（Bill One代理受領センターへの郵送含む）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山木 秀友</author>
    <author>Windows ユーザー</author>
  </authors>
  <commentList>
    <comment ref="F2" authorId="0" shapeId="0" xr:uid="{80300DA6-66A1-4670-9551-B840110B34EF}">
      <text>
        <r>
          <rPr>
            <b/>
            <sz val="9"/>
            <color indexed="81"/>
            <rFont val="MS P ゴシック"/>
            <family val="3"/>
            <charset val="128"/>
          </rPr>
          <t>提出先となる本社・支店（営業所・出張所）をプルダウンより選択してください。
こちらを選択すると「組織番号（BC1-）」が自動反映されます。</t>
        </r>
      </text>
    </comment>
    <comment ref="J7" authorId="1" shapeId="0" xr:uid="{C3E5E2EE-3AF1-42A4-BC35-62978949CA6A}">
      <text>
        <r>
          <rPr>
            <b/>
            <sz val="9"/>
            <color indexed="81"/>
            <rFont val="ＭＳ Ｐゴシック"/>
            <family val="3"/>
            <charset val="128"/>
          </rPr>
          <t>T以外の適格請求書登録番号を半角１３桁ハイフン無しで入力してください。</t>
        </r>
      </text>
    </comment>
    <comment ref="E9" authorId="0" shapeId="0" xr:uid="{026A8EC9-1E5A-44F8-939E-DBC841B402C2}">
      <text>
        <r>
          <rPr>
            <b/>
            <sz val="9"/>
            <color indexed="81"/>
            <rFont val="MS P ゴシック"/>
            <family val="3"/>
            <charset val="128"/>
          </rPr>
          <t>注文書の工事契約番号（13桁の数字）をハイフンなしで続けてご入力ください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1" authorId="0" shapeId="0" xr:uid="{54CC1792-C555-4B56-A525-D3C29BD2D5B5}">
      <text>
        <r>
          <rPr>
            <b/>
            <sz val="9"/>
            <color indexed="81"/>
            <rFont val="MS P ゴシック"/>
            <family val="3"/>
            <charset val="128"/>
          </rPr>
          <t>注文書記載の工事コードNo.の前半4桁数字と一致しているか確認してください。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11" authorId="0" shapeId="0" xr:uid="{67CFE57D-82D2-4489-9254-D8144F176B8F}">
      <text>
        <r>
          <rPr>
            <b/>
            <sz val="9"/>
            <color indexed="81"/>
            <rFont val="MS P ゴシック"/>
            <family val="3"/>
            <charset val="128"/>
          </rPr>
          <t>注文書の工事コードNo.をご入力ください。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3" authorId="0" shapeId="0" xr:uid="{6B2968B0-3398-41E6-8179-BBAC7D8F9513}">
      <text>
        <r>
          <rPr>
            <b/>
            <sz val="9"/>
            <color indexed="81"/>
            <rFont val="MS P ゴシック"/>
            <family val="3"/>
            <charset val="128"/>
          </rPr>
          <t>注文書の工事名をご入力ください。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F13" authorId="0" shapeId="0" xr:uid="{8CE07A96-37CB-4D4E-9173-172FAAF6A847}">
      <text>
        <r>
          <rPr>
            <b/>
            <sz val="9"/>
            <color indexed="81"/>
            <rFont val="MS P ゴシック"/>
            <family val="3"/>
            <charset val="128"/>
          </rPr>
          <t>【押印について】
下記方法で電子提出する場合、押印は省略可です。
・Bill Oneへのアップロード
・Bill One専用アドレスへのメール送付
※郵送する場合の押印は必須です。（Bill One代理受領センターへの郵送含む）</t>
        </r>
      </text>
    </comment>
    <comment ref="L24" authorId="0" shapeId="0" xr:uid="{8EC9C025-43F8-4423-8D61-C5302CD50273}">
      <text>
        <r>
          <rPr>
            <b/>
            <sz val="9"/>
            <color indexed="81"/>
            <rFont val="MS P ゴシック"/>
            <family val="3"/>
            <charset val="128"/>
          </rPr>
          <t>変更を含む契約金額の総額を入力してください。</t>
        </r>
        <r>
          <rPr>
            <sz val="8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<sst xmlns="http://schemas.openxmlformats.org/spreadsheetml/2006/main" count="241" uniqueCount="163">
  <si>
    <t>取引先コ－ド</t>
    <rPh sb="0" eb="2">
      <t>トリヒキ</t>
    </rPh>
    <rPh sb="2" eb="3">
      <t>サキ</t>
    </rPh>
    <phoneticPr fontId="4"/>
  </si>
  <si>
    <t>（請求者）</t>
    <rPh sb="1" eb="4">
      <t>セイキュウシャ</t>
    </rPh>
    <phoneticPr fontId="4"/>
  </si>
  <si>
    <t>区　　　　分</t>
    <rPh sb="0" eb="1">
      <t>ク</t>
    </rPh>
    <rPh sb="5" eb="6">
      <t>ブン</t>
    </rPh>
    <phoneticPr fontId="4"/>
  </si>
  <si>
    <t>今 回 計 上 額</t>
    <rPh sb="0" eb="1">
      <t>イマ</t>
    </rPh>
    <rPh sb="2" eb="3">
      <t>カイ</t>
    </rPh>
    <rPh sb="4" eb="5">
      <t>ケイ</t>
    </rPh>
    <rPh sb="6" eb="7">
      <t>ジョウ</t>
    </rPh>
    <rPh sb="8" eb="9">
      <t>ガク</t>
    </rPh>
    <phoneticPr fontId="4"/>
  </si>
  <si>
    <t>累　　計　　額</t>
    <rPh sb="0" eb="1">
      <t>ルイ</t>
    </rPh>
    <rPh sb="3" eb="4">
      <t>ケイ</t>
    </rPh>
    <rPh sb="6" eb="7">
      <t>ガク</t>
    </rPh>
    <phoneticPr fontId="4"/>
  </si>
  <si>
    <t>（E）</t>
    <phoneticPr fontId="4"/>
  </si>
  <si>
    <t>（D）</t>
    <phoneticPr fontId="4"/>
  </si>
  <si>
    <t>（A）</t>
    <phoneticPr fontId="4"/>
  </si>
  <si>
    <t>（F）</t>
    <phoneticPr fontId="4"/>
  </si>
  <si>
    <t>（B）</t>
    <phoneticPr fontId="4"/>
  </si>
  <si>
    <t>（C）</t>
    <phoneticPr fontId="4"/>
  </si>
  <si>
    <t>有</t>
    <rPh sb="0" eb="1">
      <t>ア</t>
    </rPh>
    <phoneticPr fontId="3"/>
  </si>
  <si>
    <t>無</t>
    <rPh sb="0" eb="1">
      <t>ナ</t>
    </rPh>
    <phoneticPr fontId="3"/>
  </si>
  <si>
    <t>T</t>
    <phoneticPr fontId="3"/>
  </si>
  <si>
    <t>TEL</t>
    <phoneticPr fontId="4"/>
  </si>
  <si>
    <t>FAX</t>
    <phoneticPr fontId="3"/>
  </si>
  <si>
    <t>担当部署名</t>
    <rPh sb="0" eb="2">
      <t>タントウ</t>
    </rPh>
    <rPh sb="2" eb="4">
      <t>ブショ</t>
    </rPh>
    <rPh sb="4" eb="5">
      <t>メイ</t>
    </rPh>
    <phoneticPr fontId="3"/>
  </si>
  <si>
    <t>担当者</t>
    <rPh sb="0" eb="3">
      <t>タントウシャ</t>
    </rPh>
    <phoneticPr fontId="3"/>
  </si>
  <si>
    <t>適格請求書発行
事業者登録番号</t>
    <rPh sb="0" eb="2">
      <t>テキカク</t>
    </rPh>
    <rPh sb="2" eb="5">
      <t>セイキュウショ</t>
    </rPh>
    <rPh sb="5" eb="7">
      <t>ハッコウ</t>
    </rPh>
    <rPh sb="8" eb="10">
      <t>ジギョウ</t>
    </rPh>
    <rPh sb="10" eb="11">
      <t>シャ</t>
    </rPh>
    <rPh sb="11" eb="15">
      <t>トウロクバンゴウ</t>
    </rPh>
    <phoneticPr fontId="3"/>
  </si>
  <si>
    <t>前回まで累計額</t>
    <rPh sb="0" eb="2">
      <t>ゼンカイ</t>
    </rPh>
    <rPh sb="4" eb="6">
      <t>ルイケイ</t>
    </rPh>
    <rPh sb="6" eb="7">
      <t>ガク</t>
    </rPh>
    <phoneticPr fontId="3"/>
  </si>
  <si>
    <t>03-XXXX-XXXX</t>
    <phoneticPr fontId="3"/>
  </si>
  <si>
    <t>東洋建設株式会社</t>
    <rPh sb="0" eb="8">
      <t>トウヨウケンセツカブシキガイシャ</t>
    </rPh>
    <phoneticPr fontId="3"/>
  </si>
  <si>
    <t>住　　所</t>
    <rPh sb="0" eb="1">
      <t>スミ</t>
    </rPh>
    <rPh sb="3" eb="4">
      <t>ショ</t>
    </rPh>
    <phoneticPr fontId="4"/>
  </si>
  <si>
    <t>名　　称</t>
    <rPh sb="0" eb="1">
      <t>ナ</t>
    </rPh>
    <rPh sb="3" eb="4">
      <t>ショウ</t>
    </rPh>
    <phoneticPr fontId="4"/>
  </si>
  <si>
    <t>↑どちらかを選択</t>
    <rPh sb="6" eb="8">
      <t>センタク</t>
    </rPh>
    <phoneticPr fontId="3"/>
  </si>
  <si>
    <t>請求書の記入に際しては、納入先の当社担当者とお打合せの上、記入してください。</t>
    <rPh sb="0" eb="3">
      <t>セイキュウショ</t>
    </rPh>
    <rPh sb="4" eb="6">
      <t>キニュウ</t>
    </rPh>
    <rPh sb="7" eb="8">
      <t>サイ</t>
    </rPh>
    <rPh sb="12" eb="14">
      <t>ノウニュウ</t>
    </rPh>
    <rPh sb="14" eb="15">
      <t>サキ</t>
    </rPh>
    <rPh sb="16" eb="18">
      <t>トウシャ</t>
    </rPh>
    <rPh sb="18" eb="21">
      <t>タントウシャ</t>
    </rPh>
    <rPh sb="23" eb="25">
      <t>ウチアワ</t>
    </rPh>
    <rPh sb="27" eb="28">
      <t>ウエ</t>
    </rPh>
    <rPh sb="29" eb="31">
      <t>キニュウ</t>
    </rPh>
    <phoneticPr fontId="4"/>
  </si>
  <si>
    <t>(印）</t>
    <rPh sb="1" eb="2">
      <t>イン</t>
    </rPh>
    <phoneticPr fontId="3"/>
  </si>
  <si>
    <t>工   事   番   号
（BC2-）</t>
    <rPh sb="0" eb="1">
      <t>コウ</t>
    </rPh>
    <rPh sb="4" eb="5">
      <t>コト</t>
    </rPh>
    <rPh sb="8" eb="9">
      <t>バン</t>
    </rPh>
    <rPh sb="12" eb="13">
      <t>ゴウ</t>
    </rPh>
    <phoneticPr fontId="4"/>
  </si>
  <si>
    <t>(備考）</t>
    <rPh sb="1" eb="3">
      <t>ビコウ</t>
    </rPh>
    <phoneticPr fontId="3"/>
  </si>
  <si>
    <t>契約金額</t>
    <rPh sb="0" eb="4">
      <t>ケイヤクキンガク</t>
    </rPh>
    <phoneticPr fontId="3"/>
  </si>
  <si>
    <t>部署CD</t>
    <rPh sb="0" eb="2">
      <t>ブショ</t>
    </rPh>
    <phoneticPr fontId="3"/>
  </si>
  <si>
    <t>関東建築支店</t>
  </si>
  <si>
    <t>北海道支店</t>
    <phoneticPr fontId="3"/>
  </si>
  <si>
    <t>東北支店</t>
    <rPh sb="0" eb="4">
      <t>トウホクシテン</t>
    </rPh>
    <phoneticPr fontId="3"/>
  </si>
  <si>
    <t>関東支店</t>
    <rPh sb="0" eb="4">
      <t>カントウシテン</t>
    </rPh>
    <phoneticPr fontId="3"/>
  </si>
  <si>
    <t>横浜支店</t>
    <rPh sb="0" eb="4">
      <t>ヨコハマシテン</t>
    </rPh>
    <phoneticPr fontId="3"/>
  </si>
  <si>
    <t>北陸支店</t>
    <rPh sb="0" eb="4">
      <t>ホクリクシテン</t>
    </rPh>
    <phoneticPr fontId="3"/>
  </si>
  <si>
    <t>名古屋支店</t>
    <rPh sb="0" eb="5">
      <t>ナゴヤシテン</t>
    </rPh>
    <phoneticPr fontId="3"/>
  </si>
  <si>
    <t>大阪本店</t>
    <rPh sb="0" eb="4">
      <t>オオサカホンテン</t>
    </rPh>
    <phoneticPr fontId="3"/>
  </si>
  <si>
    <t>中国支店</t>
    <rPh sb="0" eb="4">
      <t>チュウゴクシテン</t>
    </rPh>
    <phoneticPr fontId="3"/>
  </si>
  <si>
    <t>四国支店</t>
    <rPh sb="0" eb="4">
      <t>シコクシテン</t>
    </rPh>
    <phoneticPr fontId="3"/>
  </si>
  <si>
    <t>九州支店</t>
    <rPh sb="0" eb="4">
      <t>キュウシュウシテン</t>
    </rPh>
    <phoneticPr fontId="3"/>
  </si>
  <si>
    <t>3000</t>
  </si>
  <si>
    <t>5100</t>
  </si>
  <si>
    <t>5300</t>
  </si>
  <si>
    <t>5312</t>
  </si>
  <si>
    <t>5321</t>
  </si>
  <si>
    <t>5361</t>
  </si>
  <si>
    <t>5500</t>
  </si>
  <si>
    <t>5511</t>
  </si>
  <si>
    <t>5550</t>
  </si>
  <si>
    <t>5700</t>
  </si>
  <si>
    <t>5711</t>
  </si>
  <si>
    <t>5741</t>
  </si>
  <si>
    <t>5900</t>
  </si>
  <si>
    <t>5951</t>
  </si>
  <si>
    <t>6100</t>
  </si>
  <si>
    <t>6121</t>
  </si>
  <si>
    <t>6141</t>
  </si>
  <si>
    <t>6161</t>
  </si>
  <si>
    <t>6300</t>
  </si>
  <si>
    <t>6311</t>
  </si>
  <si>
    <t>6331</t>
  </si>
  <si>
    <t>6351</t>
  </si>
  <si>
    <t>6500</t>
  </si>
  <si>
    <t>6511</t>
  </si>
  <si>
    <t>6531</t>
  </si>
  <si>
    <t>6541</t>
  </si>
  <si>
    <t>6700</t>
  </si>
  <si>
    <t>6712</t>
  </si>
  <si>
    <t>6741</t>
  </si>
  <si>
    <t>6771</t>
  </si>
  <si>
    <t>6781</t>
  </si>
  <si>
    <t>部署名</t>
    <rPh sb="0" eb="3">
      <t>ブショメイ</t>
    </rPh>
    <phoneticPr fontId="3"/>
  </si>
  <si>
    <t>東北支店 青森営業所</t>
  </si>
  <si>
    <t>東北支店 岩手営業所</t>
  </si>
  <si>
    <t>東北支店 福島営業所</t>
  </si>
  <si>
    <t>関東支店 茨城営業所</t>
  </si>
  <si>
    <t>関東支店 東関東営業所</t>
  </si>
  <si>
    <t>北陸支店 新潟営業所</t>
  </si>
  <si>
    <t>北陸支店 福井営業所</t>
  </si>
  <si>
    <t>名古屋支店 三重営業所</t>
  </si>
  <si>
    <t>大阪本店 京滋営業所</t>
  </si>
  <si>
    <t>大阪本店 神戸営業所</t>
  </si>
  <si>
    <t>大阪本店 和歌山営業所</t>
  </si>
  <si>
    <t>中国支店 山陰営業所</t>
  </si>
  <si>
    <t>中国支店 岡山営業所</t>
  </si>
  <si>
    <t>中国支店 山口営業所</t>
  </si>
  <si>
    <t>四国支店 徳島営業所</t>
  </si>
  <si>
    <t>四国支店 愛媛営業所</t>
  </si>
  <si>
    <t>四国支店 高知営業所</t>
  </si>
  <si>
    <t>九州支店 北九州営業所</t>
  </si>
  <si>
    <t>九州支店 熊本営業所</t>
  </si>
  <si>
    <t>九州支店 鹿児島営業所</t>
  </si>
  <si>
    <t>九州支店 沖縄営業所</t>
  </si>
  <si>
    <t>御中</t>
    <rPh sb="0" eb="2">
      <t>オンチュウ</t>
    </rPh>
    <phoneticPr fontId="3"/>
  </si>
  <si>
    <t>部署名+御中</t>
    <rPh sb="0" eb="3">
      <t>ブショメイ</t>
    </rPh>
    <rPh sb="4" eb="6">
      <t>オンチュウ</t>
    </rPh>
    <phoneticPr fontId="3"/>
  </si>
  <si>
    <t>関東建築支店　御中</t>
  </si>
  <si>
    <t>北海道支店　御中</t>
  </si>
  <si>
    <t>東北支店　御中</t>
  </si>
  <si>
    <t>東北支店 青森営業所　御中</t>
  </si>
  <si>
    <t>東北支店 岩手営業所　御中</t>
  </si>
  <si>
    <t>東北支店 福島営業所　御中</t>
  </si>
  <si>
    <t>関東支店　御中</t>
  </si>
  <si>
    <t>関東支店 茨城営業所　御中</t>
  </si>
  <si>
    <t>関東支店 東関東営業所　御中</t>
  </si>
  <si>
    <t>横浜支店　御中</t>
  </si>
  <si>
    <t>北陸支店　御中</t>
  </si>
  <si>
    <t>北陸支店 新潟営業所　御中</t>
  </si>
  <si>
    <t>北陸支店 福井営業所　御中</t>
  </si>
  <si>
    <t>名古屋支店　御中</t>
  </si>
  <si>
    <t>名古屋支店 三重営業所　御中</t>
  </si>
  <si>
    <t>大阪本店　御中</t>
  </si>
  <si>
    <t>大阪本店 京滋営業所　御中</t>
  </si>
  <si>
    <t>大阪本店 神戸営業所　御中</t>
  </si>
  <si>
    <t>大阪本店 和歌山営業所　御中</t>
  </si>
  <si>
    <t>中国支店　御中</t>
  </si>
  <si>
    <t>中国支店 山陰営業所　御中</t>
  </si>
  <si>
    <t>中国支店 岡山営業所　御中</t>
  </si>
  <si>
    <t>中国支店 山口営業所　御中</t>
  </si>
  <si>
    <t>四国支店　御中</t>
  </si>
  <si>
    <t>四国支店 徳島営業所　御中</t>
  </si>
  <si>
    <t>四国支店 愛媛営業所　御中</t>
  </si>
  <si>
    <t>四国支店 高知営業所　御中</t>
  </si>
  <si>
    <t>九州支店　御中</t>
  </si>
  <si>
    <t>九州支店 北九州営業所　御中</t>
  </si>
  <si>
    <t>九州支店 熊本営業所　御中</t>
  </si>
  <si>
    <t>九州支店 鹿児島営業所　御中</t>
  </si>
  <si>
    <t>九州支店 沖縄営業所　御中</t>
  </si>
  <si>
    <t>9999999999999</t>
    <phoneticPr fontId="3"/>
  </si>
  <si>
    <t>55AA999</t>
    <phoneticPr fontId="3"/>
  </si>
  <si>
    <t>経理部</t>
    <phoneticPr fontId="3"/>
  </si>
  <si>
    <t>東洋</t>
    <phoneticPr fontId="3"/>
  </si>
  <si>
    <t>工　　事　　名
（BC3-）</t>
    <rPh sb="0" eb="1">
      <t>コウ</t>
    </rPh>
    <rPh sb="3" eb="4">
      <t>コト</t>
    </rPh>
    <rPh sb="6" eb="7">
      <t>メイ</t>
    </rPh>
    <phoneticPr fontId="4"/>
  </si>
  <si>
    <t>組   織   番  号
（BC1-）</t>
    <rPh sb="0" eb="1">
      <t>グミ</t>
    </rPh>
    <rPh sb="4" eb="5">
      <t>オリ</t>
    </rPh>
    <rPh sb="8" eb="9">
      <t>バン</t>
    </rPh>
    <rPh sb="11" eb="12">
      <t>ゴウ</t>
    </rPh>
    <phoneticPr fontId="4"/>
  </si>
  <si>
    <t>請 求 年 月 日
（取 引 年 月 日)</t>
    <rPh sb="0" eb="1">
      <t>ショウ</t>
    </rPh>
    <rPh sb="2" eb="3">
      <t>モトム</t>
    </rPh>
    <rPh sb="4" eb="5">
      <t>ネン</t>
    </rPh>
    <rPh sb="6" eb="7">
      <t>ガツ</t>
    </rPh>
    <rPh sb="8" eb="9">
      <t>ヒ</t>
    </rPh>
    <rPh sb="11" eb="12">
      <t>ト</t>
    </rPh>
    <rPh sb="13" eb="14">
      <t>ヒ</t>
    </rPh>
    <rPh sb="15" eb="16">
      <t>トシ</t>
    </rPh>
    <rPh sb="17" eb="18">
      <t>ツキ</t>
    </rPh>
    <rPh sb="19" eb="20">
      <t>ヒ</t>
    </rPh>
    <phoneticPr fontId="4"/>
  </si>
  <si>
    <t>工事契約番号
（BC4-）</t>
    <rPh sb="0" eb="2">
      <t>コウジ</t>
    </rPh>
    <rPh sb="2" eb="4">
      <t>ケイヤク</t>
    </rPh>
    <rPh sb="4" eb="6">
      <t>バンゴウ</t>
    </rPh>
    <phoneticPr fontId="4"/>
  </si>
  <si>
    <t>外注注文書に基づく請求の場合に使用してください。</t>
    <rPh sb="0" eb="2">
      <t>ガイチュウ</t>
    </rPh>
    <rPh sb="2" eb="5">
      <t>チュウモンショ</t>
    </rPh>
    <rPh sb="6" eb="7">
      <t>モト</t>
    </rPh>
    <rPh sb="9" eb="11">
      <t>セイキュウ</t>
    </rPh>
    <rPh sb="12" eb="14">
      <t>バアイ</t>
    </rPh>
    <rPh sb="15" eb="17">
      <t>シヨウ</t>
    </rPh>
    <phoneticPr fontId="4"/>
  </si>
  <si>
    <t>外 注 契 約 請 求 書</t>
    <rPh sb="0" eb="1">
      <t>ソト</t>
    </rPh>
    <rPh sb="2" eb="3">
      <t>チュウ</t>
    </rPh>
    <rPh sb="4" eb="5">
      <t>チギリ</t>
    </rPh>
    <rPh sb="6" eb="7">
      <t>ヤク</t>
    </rPh>
    <rPh sb="8" eb="9">
      <t>ショウ</t>
    </rPh>
    <rPh sb="10" eb="11">
      <t>モトム</t>
    </rPh>
    <rPh sb="12" eb="13">
      <t>ショ</t>
    </rPh>
    <phoneticPr fontId="4"/>
  </si>
  <si>
    <t>●●●●工事</t>
    <rPh sb="4" eb="6">
      <t>コウジ</t>
    </rPh>
    <phoneticPr fontId="3"/>
  </si>
  <si>
    <t>〒</t>
    <phoneticPr fontId="3"/>
  </si>
  <si>
    <t>101-0051</t>
    <phoneticPr fontId="3"/>
  </si>
  <si>
    <t>東京都千代田区神田神保町1-105</t>
    <rPh sb="0" eb="17">
      <t>101-0051</t>
    </rPh>
    <phoneticPr fontId="3"/>
  </si>
  <si>
    <t>東洋建設株式会社</t>
    <rPh sb="0" eb="4">
      <t>トウヨウケンセツ</t>
    </rPh>
    <rPh sb="4" eb="8">
      <t>カブシキガイシャ</t>
    </rPh>
    <phoneticPr fontId="3"/>
  </si>
  <si>
    <t>　（A）にかかる消費税等（税率10％）</t>
    <rPh sb="8" eb="11">
      <t>ショウヒゼイ</t>
    </rPh>
    <rPh sb="11" eb="12">
      <t>トウ</t>
    </rPh>
    <phoneticPr fontId="4"/>
  </si>
  <si>
    <t>　出来高（消費税等抜）</t>
    <rPh sb="1" eb="4">
      <t>デキダカ</t>
    </rPh>
    <rPh sb="5" eb="8">
      <t>ショウヒゼイ</t>
    </rPh>
    <rPh sb="8" eb="9">
      <t>トウ</t>
    </rPh>
    <rPh sb="9" eb="10">
      <t>ヌ</t>
    </rPh>
    <phoneticPr fontId="4"/>
  </si>
  <si>
    <t>　請求額算定（消費税等抜）</t>
    <rPh sb="1" eb="3">
      <t>セイキュウ</t>
    </rPh>
    <rPh sb="3" eb="4">
      <t>ガク</t>
    </rPh>
    <rPh sb="4" eb="6">
      <t>サンテイ</t>
    </rPh>
    <rPh sb="7" eb="10">
      <t>ショウヒゼイ</t>
    </rPh>
    <rPh sb="10" eb="11">
      <t>トウ</t>
    </rPh>
    <rPh sb="11" eb="12">
      <t>ヌ</t>
    </rPh>
    <phoneticPr fontId="4"/>
  </si>
  <si>
    <t>　（D）+（E）　請求額算定（消費税等込）</t>
    <rPh sb="9" eb="11">
      <t>セイキュウ</t>
    </rPh>
    <rPh sb="11" eb="12">
      <t>ガク</t>
    </rPh>
    <rPh sb="12" eb="14">
      <t>サンテイ</t>
    </rPh>
    <rPh sb="15" eb="18">
      <t>ショウヒゼイ</t>
    </rPh>
    <rPh sb="18" eb="19">
      <t>トウ</t>
    </rPh>
    <rPh sb="19" eb="20">
      <t>コ</t>
    </rPh>
    <phoneticPr fontId="4"/>
  </si>
  <si>
    <t>　（D）にかかる消費税等算定（税率10％）</t>
    <rPh sb="8" eb="11">
      <t>ショウヒゼイ</t>
    </rPh>
    <rPh sb="11" eb="12">
      <t>トウ</t>
    </rPh>
    <rPh sb="12" eb="14">
      <t>サンテイ</t>
    </rPh>
    <phoneticPr fontId="4"/>
  </si>
  <si>
    <t>　（A）+（B）　出来高（消費税等込）</t>
    <rPh sb="9" eb="12">
      <t>デキダカ</t>
    </rPh>
    <rPh sb="13" eb="16">
      <t>ショウヒゼイ</t>
    </rPh>
    <rPh sb="16" eb="17">
      <t>トウ</t>
    </rPh>
    <rPh sb="17" eb="18">
      <t>コ</t>
    </rPh>
    <phoneticPr fontId="4"/>
  </si>
  <si>
    <t>最新更新日</t>
    <rPh sb="0" eb="2">
      <t>サイシン</t>
    </rPh>
    <rPh sb="2" eb="5">
      <t>コウシンビ</t>
    </rPh>
    <phoneticPr fontId="3"/>
  </si>
  <si>
    <t>更新内容</t>
    <rPh sb="0" eb="2">
      <t>コウシン</t>
    </rPh>
    <rPh sb="2" eb="4">
      <t>ナイヨウ</t>
    </rPh>
    <phoneticPr fontId="3"/>
  </si>
  <si>
    <t>2024.12.23</t>
    <phoneticPr fontId="3"/>
  </si>
  <si>
    <t>2024.10.29</t>
    <phoneticPr fontId="3"/>
  </si>
  <si>
    <t>電子請求書システムBill One対応版へ変更。</t>
    <rPh sb="21" eb="23">
      <t>ヘンコウ</t>
    </rPh>
    <phoneticPr fontId="3"/>
  </si>
  <si>
    <t>2023.10.02</t>
    <phoneticPr fontId="3"/>
  </si>
  <si>
    <t>インボイス制度対応版へ変更。</t>
    <rPh sb="11" eb="13">
      <t>ヘンコウ</t>
    </rPh>
    <phoneticPr fontId="3"/>
  </si>
  <si>
    <t>電子提出のイメージを追加及び注意事項を更新。</t>
    <rPh sb="2" eb="4">
      <t>テイシュツ</t>
    </rPh>
    <rPh sb="10" eb="12">
      <t>ツイカ</t>
    </rPh>
    <rPh sb="12" eb="13">
      <t>オヨ</t>
    </rPh>
    <rPh sb="14" eb="18">
      <t>チュウイジコウ</t>
    </rPh>
    <rPh sb="19" eb="21">
      <t>コウシン</t>
    </rPh>
    <phoneticPr fontId="3"/>
  </si>
  <si>
    <t>2025.04.23</t>
    <phoneticPr fontId="3"/>
  </si>
  <si>
    <t>一部の表記内容を見直し。</t>
    <rPh sb="0" eb="2">
      <t>イチブ</t>
    </rPh>
    <rPh sb="3" eb="5">
      <t>ヒョウキ</t>
    </rPh>
    <rPh sb="5" eb="7">
      <t>ナイヨウ</t>
    </rPh>
    <rPh sb="8" eb="10">
      <t>ミナオ</t>
    </rPh>
    <phoneticPr fontId="3"/>
  </si>
  <si>
    <t>今回請求金額
（消費税等抜）</t>
    <rPh sb="0" eb="2">
      <t>コンカイ</t>
    </rPh>
    <rPh sb="2" eb="4">
      <t>セイキュウ</t>
    </rPh>
    <rPh sb="4" eb="6">
      <t>キンガク</t>
    </rPh>
    <rPh sb="8" eb="11">
      <t>ショウヒゼイ</t>
    </rPh>
    <rPh sb="11" eb="12">
      <t>トウ</t>
    </rPh>
    <rPh sb="12" eb="13">
      <t>ヌ</t>
    </rPh>
    <phoneticPr fontId="4"/>
  </si>
  <si>
    <t>今回消費税等
（税率10％）</t>
    <rPh sb="0" eb="2">
      <t>コンカイ</t>
    </rPh>
    <rPh sb="2" eb="5">
      <t>ショウヒゼイ</t>
    </rPh>
    <rPh sb="5" eb="6">
      <t>トウ</t>
    </rPh>
    <rPh sb="8" eb="10">
      <t>ゼイリツ</t>
    </rPh>
    <phoneticPr fontId="4"/>
  </si>
  <si>
    <t>今回請求金額
（消費税等込）</t>
    <rPh sb="0" eb="2">
      <t>コンカイ</t>
    </rPh>
    <rPh sb="2" eb="4">
      <t>セイキュウ</t>
    </rPh>
    <rPh sb="4" eb="6">
      <t>キンガク</t>
    </rPh>
    <rPh sb="8" eb="11">
      <t>ショウヒゼイ</t>
    </rPh>
    <rPh sb="11" eb="12">
      <t>トウ</t>
    </rPh>
    <rPh sb="12" eb="13">
      <t>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</si>
</sst>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,###;[Red]\-#,###"/>
    <numFmt numFmtId="178" formatCode="0_ "/>
  </numFmts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b/>
      <sz val="36"/>
      <color rgb="FFFF0000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  <font>
      <sz val="8"/>
      <color indexed="81"/>
      <name val="MS P ゴシック"/>
      <family val="3"/>
      <charset val="128"/>
    </font>
    <font>
      <sz val="11"/>
      <color theme="0"/>
      <name val="Meiryo UI"/>
      <family val="3"/>
      <charset val="128"/>
    </font>
    <font>
      <sz val="11"/>
      <color theme="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3F983"/>
        <bgColor indexed="64"/>
      </patternFill>
    </fill>
    <fill>
      <patternFill patternType="solid">
        <fgColor rgb="FF076AD7"/>
        <bgColor indexed="64"/>
      </patternFill>
    </fill>
  </fills>
  <borders count="13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 style="hair">
        <color theme="0" tint="-0.34998626667073579"/>
      </left>
      <right/>
      <top/>
      <bottom/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medium">
        <color theme="0" tint="-0.34998626667073579"/>
      </right>
      <top style="hair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/>
      <right style="medium">
        <color theme="0" tint="-0.34998626667073579"/>
      </right>
      <top/>
      <bottom style="hair">
        <color theme="0" tint="-0.34998626667073579"/>
      </bottom>
      <diagonal/>
    </border>
    <border diagonalUp="1"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 style="thin">
        <color theme="0" tint="-0.34998626667073579"/>
      </diagonal>
    </border>
    <border diagonalUp="1">
      <left/>
      <right/>
      <top style="hair">
        <color theme="0" tint="-0.34998626667073579"/>
      </top>
      <bottom style="hair">
        <color theme="0" tint="-0.34998626667073579"/>
      </bottom>
      <diagonal style="thin">
        <color theme="0" tint="-0.34998626667073579"/>
      </diagonal>
    </border>
    <border diagonalUp="1"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 style="thin">
        <color theme="0" tint="-0.34998626667073579"/>
      </diagonal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medium">
        <color theme="0" tint="-0.34998626667073579"/>
      </bottom>
      <diagonal/>
    </border>
    <border>
      <left/>
      <right/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 diagonalUp="1"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 style="thin">
        <color theme="0" tint="-0.34998626667073579"/>
      </diagonal>
    </border>
    <border diagonalUp="1">
      <left/>
      <right/>
      <top style="medium">
        <color theme="0" tint="-0.34998626667073579"/>
      </top>
      <bottom style="hair">
        <color theme="0" tint="-0.34998626667073579"/>
      </bottom>
      <diagonal style="thin">
        <color theme="0" tint="-0.34998626667073579"/>
      </diagonal>
    </border>
    <border diagonalUp="1"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 style="thin">
        <color theme="0" tint="-0.34998626667073579"/>
      </diagonal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medium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 diagonalUp="1"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 style="thin">
        <color theme="0" tint="-0.34998626667073579"/>
      </diagonal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 style="medium">
        <color theme="0" tint="-0.34998626667073579"/>
      </left>
      <right/>
      <top style="hair">
        <color theme="0" tint="-0.34998626667073579"/>
      </top>
      <bottom style="medium">
        <color theme="0" tint="-0.34998626667073579"/>
      </bottom>
      <diagonal/>
    </border>
    <border>
      <left/>
      <right style="hair">
        <color theme="0" tint="-0.34998626667073579"/>
      </right>
      <top style="medium">
        <color theme="0" tint="-0.34998626667073579"/>
      </top>
      <bottom/>
      <diagonal/>
    </border>
    <border>
      <left/>
      <right style="hair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hair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0" tint="-0.34998626667073579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 style="medium">
        <color theme="2" tint="-0.249977111117893"/>
      </left>
      <right style="thin">
        <color theme="0" tint="-0.34998626667073579"/>
      </right>
      <top style="medium">
        <color theme="2" tint="-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2" tint="-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2" tint="-0.249977111117893"/>
      </top>
      <bottom/>
      <diagonal/>
    </border>
    <border>
      <left/>
      <right/>
      <top style="medium">
        <color theme="2" tint="-0.249977111117893"/>
      </top>
      <bottom/>
      <diagonal/>
    </border>
    <border>
      <left/>
      <right style="medium">
        <color theme="2" tint="-0.249977111117893"/>
      </right>
      <top style="medium">
        <color theme="2" tint="-0.249977111117893"/>
      </top>
      <bottom/>
      <diagonal/>
    </border>
    <border>
      <left style="medium">
        <color theme="2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medium">
        <color theme="2" tint="-0.249977111117893"/>
      </right>
      <top/>
      <bottom style="thin">
        <color theme="2" tint="-0.249977111117893"/>
      </bottom>
      <diagonal/>
    </border>
    <border>
      <left style="medium">
        <color theme="2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2" tint="-0.249977111117893"/>
      </right>
      <top/>
      <bottom/>
      <diagonal/>
    </border>
    <border>
      <left/>
      <right style="medium">
        <color theme="2" tint="-0.249977111117893"/>
      </right>
      <top style="thin">
        <color theme="2" tint="-0.249977111117893"/>
      </top>
      <bottom/>
      <diagonal/>
    </border>
    <border>
      <left style="medium">
        <color theme="2" tint="-0.249977111117893"/>
      </left>
      <right style="thin">
        <color theme="0" tint="-0.34998626667073579"/>
      </right>
      <top style="thin">
        <color theme="0" tint="-0.34998626667073579"/>
      </top>
      <bottom style="medium">
        <color theme="2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2" tint="-0.24997711111789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2" tint="-0.249977111117893"/>
      </bottom>
      <diagonal/>
    </border>
    <border>
      <left style="thin">
        <color theme="2" tint="-0.249977111117893"/>
      </left>
      <right/>
      <top/>
      <bottom style="medium">
        <color theme="2" tint="-0.249977111117893"/>
      </bottom>
      <diagonal/>
    </border>
    <border>
      <left/>
      <right/>
      <top/>
      <bottom style="medium">
        <color theme="2" tint="-0.249977111117893"/>
      </bottom>
      <diagonal/>
    </border>
    <border>
      <left/>
      <right style="medium">
        <color theme="2" tint="-0.249977111117893"/>
      </right>
      <top/>
      <bottom style="medium">
        <color theme="2" tint="-0.249977111117893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2" tint="-0.249977111117893"/>
      </left>
      <right/>
      <top style="thin">
        <color theme="0" tint="-0.34998626667073579"/>
      </top>
      <bottom/>
      <diagonal/>
    </border>
    <border>
      <left style="medium">
        <color theme="2" tint="-0.249977111117893"/>
      </left>
      <right/>
      <top/>
      <bottom style="medium">
        <color theme="2" tint="-0.249977111117893"/>
      </bottom>
      <diagonal/>
    </border>
    <border>
      <left/>
      <right style="thin">
        <color theme="0" tint="-0.34998626667073579"/>
      </right>
      <top/>
      <bottom style="medium">
        <color theme="2" tint="-0.249977111117893"/>
      </bottom>
      <diagonal/>
    </border>
    <border>
      <left style="medium">
        <color theme="2" tint="-0.249977111117893"/>
      </left>
      <right/>
      <top style="medium">
        <color theme="2" tint="-0.249977111117893"/>
      </top>
      <bottom/>
      <diagonal/>
    </border>
    <border>
      <left/>
      <right style="thin">
        <color theme="0" tint="-0.34998626667073579"/>
      </right>
      <top style="medium">
        <color theme="2" tint="-0.249977111117893"/>
      </top>
      <bottom/>
      <diagonal/>
    </border>
    <border>
      <left style="medium">
        <color theme="2" tint="-0.249977111117893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2" tint="-0.249977111117893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6" fillId="0" borderId="0">
      <alignment vertical="center"/>
    </xf>
  </cellStyleXfs>
  <cellXfs count="293">
    <xf numFmtId="0" fontId="0" fillId="0" borderId="0" xfId="0">
      <alignment vertical="center"/>
    </xf>
    <xf numFmtId="0" fontId="2" fillId="2" borderId="30" xfId="0" applyFont="1" applyFill="1" applyBorder="1" applyProtection="1">
      <alignment vertical="center"/>
      <protection locked="0"/>
    </xf>
    <xf numFmtId="0" fontId="8" fillId="2" borderId="0" xfId="0" applyFont="1" applyFill="1" applyProtection="1">
      <alignment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11" fillId="2" borderId="18" xfId="0" applyFont="1" applyFill="1" applyBorder="1" applyAlignment="1" applyProtection="1">
      <alignment vertical="center" wrapText="1"/>
      <protection locked="0"/>
    </xf>
    <xf numFmtId="0" fontId="11" fillId="2" borderId="19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Protection="1">
      <alignment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left" vertical="center" indent="1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>
      <alignment horizontal="left" vertical="center" indent="1"/>
      <protection locked="0"/>
    </xf>
    <xf numFmtId="49" fontId="13" fillId="2" borderId="0" xfId="0" applyNumberFormat="1" applyFont="1" applyFill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horizontal="center" vertical="center" wrapText="1"/>
      <protection locked="0"/>
    </xf>
    <xf numFmtId="0" fontId="9" fillId="2" borderId="0" xfId="0" applyFont="1" applyFill="1" applyProtection="1">
      <alignment vertical="center"/>
      <protection locked="0"/>
    </xf>
    <xf numFmtId="0" fontId="11" fillId="2" borderId="0" xfId="0" applyFont="1" applyFill="1" applyAlignment="1" applyProtection="1">
      <alignment vertical="center" wrapText="1"/>
      <protection locked="0"/>
    </xf>
    <xf numFmtId="0" fontId="20" fillId="2" borderId="0" xfId="1" applyNumberFormat="1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177" fontId="7" fillId="2" borderId="0" xfId="0" applyNumberFormat="1" applyFont="1" applyFill="1" applyAlignment="1" applyProtection="1">
      <alignment horizontal="right" vertical="center"/>
      <protection locked="0"/>
    </xf>
    <xf numFmtId="0" fontId="20" fillId="2" borderId="0" xfId="0" applyFont="1" applyFill="1" applyProtection="1">
      <alignment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6" fillId="0" borderId="0" xfId="3" applyAlignment="1">
      <alignment horizontal="center" vertical="center"/>
    </xf>
    <xf numFmtId="0" fontId="26" fillId="0" borderId="0" xfId="3">
      <alignment vertical="center"/>
    </xf>
    <xf numFmtId="0" fontId="26" fillId="5" borderId="0" xfId="3" applyFill="1">
      <alignment vertical="center"/>
    </xf>
    <xf numFmtId="0" fontId="12" fillId="2" borderId="0" xfId="0" applyFont="1" applyFill="1" applyProtection="1">
      <alignment vertical="center"/>
      <protection locked="0"/>
    </xf>
    <xf numFmtId="0" fontId="17" fillId="2" borderId="40" xfId="0" applyFont="1" applyFill="1" applyBorder="1" applyProtection="1">
      <alignment vertical="center"/>
      <protection locked="0"/>
    </xf>
    <xf numFmtId="0" fontId="2" fillId="2" borderId="40" xfId="0" applyFont="1" applyFill="1" applyBorder="1" applyProtection="1">
      <alignment vertical="center"/>
      <protection locked="0"/>
    </xf>
    <xf numFmtId="0" fontId="9" fillId="2" borderId="19" xfId="0" applyFont="1" applyFill="1" applyBorder="1" applyAlignment="1" applyProtection="1">
      <protection locked="0"/>
    </xf>
    <xf numFmtId="0" fontId="2" fillId="0" borderId="13" xfId="0" applyFont="1" applyBorder="1" applyProtection="1">
      <alignment vertical="center"/>
      <protection locked="0"/>
    </xf>
    <xf numFmtId="0" fontId="2" fillId="0" borderId="5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9" fillId="2" borderId="66" xfId="0" applyFont="1" applyFill="1" applyBorder="1" applyAlignment="1">
      <alignment horizontal="left" vertical="center"/>
    </xf>
    <xf numFmtId="0" fontId="2" fillId="2" borderId="46" xfId="0" applyFont="1" applyFill="1" applyBorder="1" applyProtection="1">
      <alignment vertical="center"/>
      <protection locked="0"/>
    </xf>
    <xf numFmtId="0" fontId="9" fillId="0" borderId="84" xfId="0" applyFont="1" applyBorder="1" applyAlignment="1">
      <alignment vertical="center" wrapText="1"/>
    </xf>
    <xf numFmtId="0" fontId="32" fillId="0" borderId="87" xfId="0" applyFont="1" applyBorder="1">
      <alignment vertical="center"/>
    </xf>
    <xf numFmtId="0" fontId="32" fillId="0" borderId="88" xfId="0" applyFont="1" applyBorder="1">
      <alignment vertical="center"/>
    </xf>
    <xf numFmtId="0" fontId="0" fillId="0" borderId="88" xfId="0" applyBorder="1">
      <alignment vertical="center"/>
    </xf>
    <xf numFmtId="0" fontId="31" fillId="8" borderId="89" xfId="0" applyFont="1" applyFill="1" applyBorder="1">
      <alignment vertical="center"/>
    </xf>
    <xf numFmtId="0" fontId="0" fillId="0" borderId="90" xfId="0" applyBorder="1">
      <alignment vertical="center"/>
    </xf>
    <xf numFmtId="0" fontId="0" fillId="0" borderId="86" xfId="0" applyBorder="1">
      <alignment vertical="center"/>
    </xf>
    <xf numFmtId="0" fontId="32" fillId="0" borderId="94" xfId="0" applyFont="1" applyBorder="1">
      <alignment vertical="center"/>
    </xf>
    <xf numFmtId="0" fontId="32" fillId="0" borderId="95" xfId="0" applyFont="1" applyBorder="1">
      <alignment vertical="center"/>
    </xf>
    <xf numFmtId="0" fontId="0" fillId="0" borderId="95" xfId="0" applyBorder="1">
      <alignment vertical="center"/>
    </xf>
    <xf numFmtId="0" fontId="0" fillId="0" borderId="96" xfId="0" applyBorder="1">
      <alignment vertical="center"/>
    </xf>
    <xf numFmtId="0" fontId="32" fillId="0" borderId="97" xfId="0" applyFont="1" applyBorder="1">
      <alignment vertical="center"/>
    </xf>
    <xf numFmtId="0" fontId="32" fillId="0" borderId="98" xfId="0" applyFont="1" applyBorder="1">
      <alignment vertical="center"/>
    </xf>
    <xf numFmtId="0" fontId="0" fillId="0" borderId="98" xfId="0" applyBorder="1">
      <alignment vertical="center"/>
    </xf>
    <xf numFmtId="0" fontId="0" fillId="0" borderId="99" xfId="0" applyBorder="1">
      <alignment vertical="center"/>
    </xf>
    <xf numFmtId="0" fontId="2" fillId="0" borderId="28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177" fontId="19" fillId="4" borderId="28" xfId="0" applyNumberFormat="1" applyFont="1" applyFill="1" applyBorder="1" applyAlignment="1">
      <alignment horizontal="right" vertical="center" wrapText="1"/>
    </xf>
    <xf numFmtId="177" fontId="7" fillId="4" borderId="19" xfId="1" applyNumberFormat="1" applyFont="1" applyFill="1" applyBorder="1" applyAlignment="1" applyProtection="1">
      <alignment horizontal="right" vertical="center"/>
    </xf>
    <xf numFmtId="177" fontId="7" fillId="4" borderId="75" xfId="1" applyNumberFormat="1" applyFont="1" applyFill="1" applyBorder="1" applyAlignment="1" applyProtection="1">
      <alignment horizontal="right" vertical="center"/>
    </xf>
    <xf numFmtId="177" fontId="7" fillId="4" borderId="62" xfId="1" applyNumberFormat="1" applyFont="1" applyFill="1" applyBorder="1" applyAlignment="1" applyProtection="1">
      <alignment horizontal="right" vertical="center" wrapText="1"/>
    </xf>
    <xf numFmtId="177" fontId="7" fillId="4" borderId="63" xfId="1" applyNumberFormat="1" applyFont="1" applyFill="1" applyBorder="1" applyAlignment="1" applyProtection="1">
      <alignment horizontal="right" vertical="center" wrapText="1"/>
    </xf>
    <xf numFmtId="177" fontId="7" fillId="4" borderId="64" xfId="1" applyNumberFormat="1" applyFont="1" applyFill="1" applyBorder="1" applyAlignment="1" applyProtection="1">
      <alignment horizontal="right" vertical="center" wrapText="1"/>
    </xf>
    <xf numFmtId="0" fontId="2" fillId="2" borderId="76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75" xfId="0" applyFont="1" applyFill="1" applyBorder="1" applyAlignment="1" applyProtection="1">
      <alignment horizontal="center" vertical="center" wrapText="1"/>
      <protection locked="0"/>
    </xf>
    <xf numFmtId="177" fontId="19" fillId="4" borderId="5" xfId="0" applyNumberFormat="1" applyFont="1" applyFill="1" applyBorder="1" applyAlignment="1">
      <alignment horizontal="right" vertical="center" wrapText="1"/>
    </xf>
    <xf numFmtId="177" fontId="19" fillId="4" borderId="6" xfId="0" applyNumberFormat="1" applyFont="1" applyFill="1" applyBorder="1" applyAlignment="1">
      <alignment horizontal="right" vertical="center" wrapText="1"/>
    </xf>
    <xf numFmtId="177" fontId="19" fillId="4" borderId="7" xfId="0" applyNumberFormat="1" applyFont="1" applyFill="1" applyBorder="1" applyAlignment="1">
      <alignment horizontal="right" vertical="center" wrapText="1"/>
    </xf>
    <xf numFmtId="177" fontId="19" fillId="4" borderId="62" xfId="0" applyNumberFormat="1" applyFont="1" applyFill="1" applyBorder="1" applyAlignment="1">
      <alignment horizontal="right" vertical="center" wrapText="1"/>
    </xf>
    <xf numFmtId="177" fontId="19" fillId="4" borderId="63" xfId="0" applyNumberFormat="1" applyFont="1" applyFill="1" applyBorder="1" applyAlignment="1">
      <alignment horizontal="right" vertical="center" wrapText="1"/>
    </xf>
    <xf numFmtId="177" fontId="19" fillId="4" borderId="64" xfId="0" applyNumberFormat="1" applyFont="1" applyFill="1" applyBorder="1" applyAlignment="1">
      <alignment horizontal="right" vertical="center" wrapText="1"/>
    </xf>
    <xf numFmtId="177" fontId="19" fillId="4" borderId="68" xfId="0" applyNumberFormat="1" applyFont="1" applyFill="1" applyBorder="1" applyAlignment="1">
      <alignment horizontal="right" vertical="center" wrapText="1"/>
    </xf>
    <xf numFmtId="177" fontId="19" fillId="4" borderId="69" xfId="0" applyNumberFormat="1" applyFont="1" applyFill="1" applyBorder="1" applyAlignment="1">
      <alignment horizontal="right" vertical="center" wrapText="1"/>
    </xf>
    <xf numFmtId="177" fontId="19" fillId="4" borderId="70" xfId="0" applyNumberFormat="1" applyFont="1" applyFill="1" applyBorder="1" applyAlignment="1">
      <alignment horizontal="right" vertical="center" wrapText="1"/>
    </xf>
    <xf numFmtId="177" fontId="19" fillId="4" borderId="42" xfId="0" applyNumberFormat="1" applyFont="1" applyFill="1" applyBorder="1" applyAlignment="1">
      <alignment horizontal="right" vertical="center" wrapText="1"/>
    </xf>
    <xf numFmtId="177" fontId="19" fillId="4" borderId="43" xfId="0" applyNumberFormat="1" applyFont="1" applyFill="1" applyBorder="1" applyAlignment="1">
      <alignment horizontal="right" vertical="center" wrapText="1"/>
    </xf>
    <xf numFmtId="177" fontId="19" fillId="4" borderId="44" xfId="0" applyNumberFormat="1" applyFont="1" applyFill="1" applyBorder="1" applyAlignment="1">
      <alignment horizontal="right" vertical="center" wrapText="1"/>
    </xf>
    <xf numFmtId="177" fontId="19" fillId="4" borderId="74" xfId="0" applyNumberFormat="1" applyFont="1" applyFill="1" applyBorder="1" applyAlignment="1">
      <alignment horizontal="right" vertical="center" wrapText="1"/>
    </xf>
    <xf numFmtId="177" fontId="19" fillId="0" borderId="67" xfId="0" applyNumberFormat="1" applyFont="1" applyBorder="1" applyAlignment="1" applyProtection="1">
      <alignment horizontal="right" vertical="center" wrapText="1"/>
      <protection locked="0"/>
    </xf>
    <xf numFmtId="177" fontId="7" fillId="0" borderId="45" xfId="1" applyNumberFormat="1" applyFont="1" applyFill="1" applyBorder="1" applyAlignment="1" applyProtection="1">
      <alignment horizontal="right" vertical="center"/>
      <protection locked="0"/>
    </xf>
    <xf numFmtId="177" fontId="7" fillId="0" borderId="46" xfId="1" applyNumberFormat="1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177" fontId="19" fillId="4" borderId="2" xfId="0" applyNumberFormat="1" applyFont="1" applyFill="1" applyBorder="1" applyAlignment="1">
      <alignment horizontal="right" vertical="center" wrapText="1"/>
    </xf>
    <xf numFmtId="177" fontId="7" fillId="4" borderId="6" xfId="1" applyNumberFormat="1" applyFont="1" applyFill="1" applyBorder="1" applyAlignment="1" applyProtection="1">
      <alignment horizontal="right" vertical="center"/>
    </xf>
    <xf numFmtId="177" fontId="7" fillId="4" borderId="60" xfId="1" applyNumberFormat="1" applyFont="1" applyFill="1" applyBorder="1" applyAlignment="1" applyProtection="1">
      <alignment horizontal="right" vertical="center"/>
    </xf>
    <xf numFmtId="177" fontId="7" fillId="4" borderId="5" xfId="1" applyNumberFormat="1" applyFont="1" applyFill="1" applyBorder="1" applyAlignment="1" applyProtection="1">
      <alignment horizontal="right" vertical="center" wrapText="1"/>
    </xf>
    <xf numFmtId="177" fontId="7" fillId="4" borderId="6" xfId="1" applyNumberFormat="1" applyFont="1" applyFill="1" applyBorder="1" applyAlignment="1" applyProtection="1">
      <alignment horizontal="right" vertical="center" wrapText="1"/>
    </xf>
    <xf numFmtId="177" fontId="7" fillId="4" borderId="7" xfId="1" applyNumberFormat="1" applyFont="1" applyFill="1" applyBorder="1" applyAlignment="1" applyProtection="1">
      <alignment horizontal="right" vertical="center" wrapText="1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177" fontId="7" fillId="4" borderId="5" xfId="1" applyNumberFormat="1" applyFont="1" applyFill="1" applyBorder="1" applyAlignment="1" applyProtection="1">
      <alignment horizontal="right" vertical="center"/>
    </xf>
    <xf numFmtId="0" fontId="2" fillId="0" borderId="62" xfId="0" applyFont="1" applyBorder="1">
      <alignment vertical="center"/>
    </xf>
    <xf numFmtId="0" fontId="2" fillId="0" borderId="63" xfId="0" applyFont="1" applyBorder="1">
      <alignment vertical="center"/>
    </xf>
    <xf numFmtId="0" fontId="2" fillId="0" borderId="64" xfId="0" applyFont="1" applyBorder="1">
      <alignment vertical="center"/>
    </xf>
    <xf numFmtId="177" fontId="7" fillId="4" borderId="62" xfId="1" applyNumberFormat="1" applyFont="1" applyFill="1" applyBorder="1" applyAlignment="1" applyProtection="1">
      <alignment horizontal="right" vertical="center"/>
    </xf>
    <xf numFmtId="177" fontId="7" fillId="4" borderId="63" xfId="1" applyNumberFormat="1" applyFont="1" applyFill="1" applyBorder="1" applyAlignment="1" applyProtection="1">
      <alignment horizontal="right" vertical="center"/>
    </xf>
    <xf numFmtId="177" fontId="7" fillId="4" borderId="65" xfId="1" applyNumberFormat="1" applyFont="1" applyFill="1" applyBorder="1" applyAlignment="1" applyProtection="1">
      <alignment horizontal="right" vertical="center"/>
    </xf>
    <xf numFmtId="0" fontId="2" fillId="0" borderId="67" xfId="0" applyFont="1" applyBorder="1" applyAlignment="1">
      <alignment vertical="center" wrapText="1"/>
    </xf>
    <xf numFmtId="0" fontId="11" fillId="0" borderId="67" xfId="0" applyFont="1" applyBorder="1" applyAlignment="1">
      <alignment vertical="center" wrapText="1"/>
    </xf>
    <xf numFmtId="177" fontId="7" fillId="4" borderId="71" xfId="1" applyNumberFormat="1" applyFont="1" applyFill="1" applyBorder="1" applyAlignment="1" applyProtection="1">
      <alignment horizontal="right" vertical="center" wrapText="1"/>
    </xf>
    <xf numFmtId="177" fontId="7" fillId="4" borderId="25" xfId="1" applyNumberFormat="1" applyFont="1" applyFill="1" applyBorder="1" applyAlignment="1" applyProtection="1">
      <alignment horizontal="right" vertical="center" wrapText="1"/>
    </xf>
    <xf numFmtId="177" fontId="7" fillId="4" borderId="72" xfId="1" applyNumberFormat="1" applyFont="1" applyFill="1" applyBorder="1" applyAlignment="1" applyProtection="1">
      <alignment horizontal="right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54" xfId="0" applyFont="1" applyFill="1" applyBorder="1" applyAlignment="1">
      <alignment horizontal="center" vertical="center" wrapText="1"/>
    </xf>
    <xf numFmtId="0" fontId="11" fillId="3" borderId="55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177" fontId="19" fillId="0" borderId="10" xfId="0" applyNumberFormat="1" applyFont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Border="1" applyAlignment="1" applyProtection="1">
      <alignment horizontal="right" vertical="center" wrapText="1"/>
      <protection locked="0"/>
    </xf>
    <xf numFmtId="177" fontId="19" fillId="0" borderId="12" xfId="0" applyNumberFormat="1" applyFont="1" applyBorder="1" applyAlignment="1" applyProtection="1">
      <alignment horizontal="right" vertical="center" wrapText="1"/>
      <protection locked="0"/>
    </xf>
    <xf numFmtId="177" fontId="7" fillId="0" borderId="10" xfId="1" applyNumberFormat="1" applyFont="1" applyFill="1" applyBorder="1" applyAlignment="1" applyProtection="1">
      <alignment horizontal="right" vertical="center"/>
      <protection locked="0"/>
    </xf>
    <xf numFmtId="177" fontId="7" fillId="0" borderId="11" xfId="1" applyNumberFormat="1" applyFont="1" applyFill="1" applyBorder="1" applyAlignment="1" applyProtection="1">
      <alignment horizontal="right" vertical="center"/>
      <protection locked="0"/>
    </xf>
    <xf numFmtId="177" fontId="7" fillId="0" borderId="58" xfId="1" applyNumberFormat="1" applyFont="1" applyFill="1" applyBorder="1" applyAlignment="1" applyProtection="1">
      <alignment horizontal="right" vertical="center"/>
      <protection locked="0"/>
    </xf>
    <xf numFmtId="0" fontId="2" fillId="3" borderId="54" xfId="0" applyFont="1" applyFill="1" applyBorder="1" applyAlignment="1">
      <alignment horizontal="center" vertical="center" wrapText="1"/>
    </xf>
    <xf numFmtId="177" fontId="7" fillId="4" borderId="10" xfId="1" applyNumberFormat="1" applyFont="1" applyFill="1" applyBorder="1" applyAlignment="1" applyProtection="1">
      <alignment horizontal="right" vertical="center" wrapText="1"/>
    </xf>
    <xf numFmtId="177" fontId="7" fillId="4" borderId="11" xfId="1" applyNumberFormat="1" applyFont="1" applyFill="1" applyBorder="1" applyAlignment="1" applyProtection="1">
      <alignment horizontal="right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8" fillId="0" borderId="34" xfId="0" applyFont="1" applyBorder="1" applyAlignment="1" applyProtection="1">
      <alignment horizontal="center" vertical="center" wrapText="1"/>
      <protection locked="0"/>
    </xf>
    <xf numFmtId="0" fontId="18" fillId="0" borderId="35" xfId="0" applyFont="1" applyBorder="1" applyAlignment="1" applyProtection="1">
      <alignment horizontal="center" vertical="center" wrapText="1"/>
      <protection locked="0"/>
    </xf>
    <xf numFmtId="0" fontId="18" fillId="0" borderId="36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37" xfId="0" applyFont="1" applyBorder="1" applyAlignment="1" applyProtection="1">
      <alignment horizontal="center" vertical="center" wrapText="1"/>
      <protection locked="0"/>
    </xf>
    <xf numFmtId="0" fontId="18" fillId="0" borderId="38" xfId="0" applyFont="1" applyBorder="1" applyAlignment="1" applyProtection="1">
      <alignment horizontal="center" vertical="center" wrapText="1"/>
      <protection locked="0"/>
    </xf>
    <xf numFmtId="0" fontId="2" fillId="3" borderId="106" xfId="0" applyFont="1" applyFill="1" applyBorder="1" applyAlignment="1">
      <alignment horizontal="center" vertical="center" wrapText="1"/>
    </xf>
    <xf numFmtId="0" fontId="2" fillId="3" borderId="107" xfId="0" applyFont="1" applyFill="1" applyBorder="1" applyAlignment="1">
      <alignment horizontal="center" vertical="center" wrapText="1"/>
    </xf>
    <xf numFmtId="0" fontId="11" fillId="3" borderId="11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49" fontId="2" fillId="0" borderId="8" xfId="1" applyNumberFormat="1" applyFont="1" applyFill="1" applyBorder="1" applyAlignment="1" applyProtection="1">
      <alignment vertical="center" shrinkToFit="1"/>
      <protection locked="0"/>
    </xf>
    <xf numFmtId="0" fontId="11" fillId="0" borderId="8" xfId="0" applyFont="1" applyBorder="1" applyAlignment="1" applyProtection="1">
      <alignment vertical="center" shrinkToFit="1"/>
      <protection locked="0"/>
    </xf>
    <xf numFmtId="0" fontId="9" fillId="3" borderId="8" xfId="1" applyNumberFormat="1" applyFont="1" applyFill="1" applyBorder="1" applyAlignment="1" applyProtection="1">
      <alignment horizontal="center" vertical="center" wrapText="1"/>
    </xf>
    <xf numFmtId="0" fontId="2" fillId="0" borderId="8" xfId="1" applyNumberFormat="1" applyFont="1" applyFill="1" applyBorder="1" applyAlignment="1" applyProtection="1">
      <alignment vertical="center" shrinkToFit="1"/>
      <protection locked="0"/>
    </xf>
    <xf numFmtId="0" fontId="2" fillId="0" borderId="32" xfId="1" applyNumberFormat="1" applyFont="1" applyFill="1" applyBorder="1" applyAlignment="1" applyProtection="1">
      <alignment vertical="center" shrinkToFit="1"/>
      <protection locked="0"/>
    </xf>
    <xf numFmtId="0" fontId="11" fillId="0" borderId="20" xfId="0" applyFont="1" applyBorder="1" applyAlignment="1" applyProtection="1">
      <alignment vertical="center" shrinkToFit="1"/>
      <protection locked="0"/>
    </xf>
    <xf numFmtId="0" fontId="11" fillId="0" borderId="32" xfId="0" applyFont="1" applyBorder="1" applyAlignment="1" applyProtection="1">
      <alignment vertical="center" shrinkToFit="1"/>
      <protection locked="0"/>
    </xf>
    <xf numFmtId="0" fontId="2" fillId="3" borderId="11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49" fontId="2" fillId="0" borderId="8" xfId="1" applyNumberFormat="1" applyFont="1" applyFill="1" applyBorder="1" applyAlignment="1" applyProtection="1">
      <alignment vertical="center" wrapText="1"/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11" fillId="0" borderId="23" xfId="0" applyFont="1" applyBorder="1" applyAlignment="1" applyProtection="1">
      <alignment vertical="center" wrapText="1"/>
      <protection locked="0"/>
    </xf>
    <xf numFmtId="49" fontId="9" fillId="3" borderId="8" xfId="0" applyNumberFormat="1" applyFont="1" applyFill="1" applyBorder="1" applyAlignment="1">
      <alignment horizontal="center" vertical="center" wrapText="1"/>
    </xf>
    <xf numFmtId="0" fontId="2" fillId="0" borderId="8" xfId="1" applyNumberFormat="1" applyFont="1" applyFill="1" applyBorder="1" applyAlignment="1" applyProtection="1">
      <alignment vertical="center" wrapText="1"/>
      <protection locked="0"/>
    </xf>
    <xf numFmtId="0" fontId="2" fillId="0" borderId="32" xfId="1" applyNumberFormat="1" applyFont="1" applyFill="1" applyBorder="1" applyAlignment="1" applyProtection="1">
      <alignment vertical="center" wrapText="1"/>
      <protection locked="0"/>
    </xf>
    <xf numFmtId="0" fontId="11" fillId="0" borderId="20" xfId="0" applyFont="1" applyBorder="1" applyAlignment="1" applyProtection="1">
      <alignment vertical="center" wrapText="1"/>
      <protection locked="0"/>
    </xf>
    <xf numFmtId="0" fontId="11" fillId="0" borderId="33" xfId="0" applyFont="1" applyBorder="1" applyAlignment="1" applyProtection="1">
      <alignment vertical="center" wrapText="1"/>
      <protection locked="0"/>
    </xf>
    <xf numFmtId="0" fontId="11" fillId="0" borderId="24" xfId="0" applyFont="1" applyBorder="1" applyAlignment="1" applyProtection="1">
      <alignment vertical="center" wrapText="1"/>
      <protection locked="0"/>
    </xf>
    <xf numFmtId="0" fontId="11" fillId="3" borderId="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16" xfId="0" applyFont="1" applyFill="1" applyBorder="1" applyAlignment="1">
      <alignment horizontal="center" vertical="center" wrapText="1"/>
    </xf>
    <xf numFmtId="0" fontId="11" fillId="3" borderId="117" xfId="0" applyFont="1" applyFill="1" applyBorder="1" applyAlignment="1">
      <alignment horizontal="center" vertical="center" wrapText="1"/>
    </xf>
    <xf numFmtId="0" fontId="11" fillId="3" borderId="118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 applyProtection="1">
      <alignment horizontal="center" vertical="center" wrapText="1"/>
      <protection locked="0"/>
    </xf>
    <xf numFmtId="0" fontId="24" fillId="2" borderId="40" xfId="0" applyFont="1" applyFill="1" applyBorder="1" applyAlignment="1" applyProtection="1">
      <alignment horizontal="center" vertical="center" wrapText="1"/>
      <protection locked="0"/>
    </xf>
    <xf numFmtId="0" fontId="24" fillId="2" borderId="41" xfId="0" applyFont="1" applyFill="1" applyBorder="1" applyAlignment="1" applyProtection="1">
      <alignment horizontal="center" vertical="center" wrapText="1"/>
      <protection locked="0"/>
    </xf>
    <xf numFmtId="0" fontId="2" fillId="0" borderId="8" xfId="1" applyNumberFormat="1" applyFont="1" applyFill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32" xfId="0" applyFont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9" fillId="3" borderId="47" xfId="0" applyFont="1" applyFill="1" applyBorder="1" applyAlignment="1">
      <alignment horizontal="center" vertical="center" wrapText="1"/>
    </xf>
    <xf numFmtId="0" fontId="11" fillId="3" borderId="48" xfId="0" applyFont="1" applyFill="1" applyBorder="1" applyAlignment="1">
      <alignment horizontal="center" vertical="center" wrapText="1"/>
    </xf>
    <xf numFmtId="0" fontId="11" fillId="3" borderId="50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center" vertical="center" wrapText="1"/>
    </xf>
    <xf numFmtId="0" fontId="16" fillId="4" borderId="51" xfId="0" applyFont="1" applyFill="1" applyBorder="1" applyAlignment="1">
      <alignment horizontal="center" vertical="center" wrapText="1"/>
    </xf>
    <xf numFmtId="0" fontId="16" fillId="4" borderId="53" xfId="0" applyFont="1" applyFill="1" applyBorder="1" applyAlignment="1">
      <alignment horizontal="center" vertical="center" wrapText="1"/>
    </xf>
    <xf numFmtId="0" fontId="16" fillId="0" borderId="50" xfId="0" applyFont="1" applyBorder="1" applyAlignment="1" applyProtection="1">
      <alignment horizontal="center" vertical="center" wrapText="1"/>
      <protection locked="0"/>
    </xf>
    <xf numFmtId="0" fontId="16" fillId="0" borderId="51" xfId="0" applyFont="1" applyBorder="1" applyAlignment="1" applyProtection="1">
      <alignment horizontal="center" vertical="center" wrapText="1"/>
      <protection locked="0"/>
    </xf>
    <xf numFmtId="0" fontId="16" fillId="0" borderId="53" xfId="0" applyFont="1" applyBorder="1" applyAlignment="1" applyProtection="1">
      <alignment horizontal="center" vertical="center" wrapText="1"/>
      <protection locked="0"/>
    </xf>
    <xf numFmtId="0" fontId="9" fillId="3" borderId="66" xfId="0" applyFont="1" applyFill="1" applyBorder="1" applyAlignment="1">
      <alignment horizontal="center" vertical="center"/>
    </xf>
    <xf numFmtId="0" fontId="9" fillId="3" borderId="79" xfId="0" applyFont="1" applyFill="1" applyBorder="1" applyAlignment="1">
      <alignment horizontal="center" vertical="center"/>
    </xf>
    <xf numFmtId="0" fontId="9" fillId="3" borderId="76" xfId="0" applyFont="1" applyFill="1" applyBorder="1" applyAlignment="1">
      <alignment horizontal="center" vertical="center"/>
    </xf>
    <xf numFmtId="0" fontId="9" fillId="3" borderId="80" xfId="0" applyFont="1" applyFill="1" applyBorder="1" applyAlignment="1">
      <alignment horizontal="center" vertical="center"/>
    </xf>
    <xf numFmtId="0" fontId="9" fillId="3" borderId="81" xfId="0" applyFont="1" applyFill="1" applyBorder="1" applyAlignment="1">
      <alignment horizontal="center" vertical="center"/>
    </xf>
    <xf numFmtId="0" fontId="9" fillId="3" borderId="82" xfId="0" applyFont="1" applyFill="1" applyBorder="1" applyAlignment="1">
      <alignment horizontal="center" vertical="center"/>
    </xf>
    <xf numFmtId="0" fontId="9" fillId="3" borderId="83" xfId="0" applyFont="1" applyFill="1" applyBorder="1" applyAlignment="1">
      <alignment horizontal="center" vertical="center" wrapText="1"/>
    </xf>
    <xf numFmtId="0" fontId="9" fillId="3" borderId="51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left" vertical="center" wrapText="1" indent="1"/>
    </xf>
    <xf numFmtId="0" fontId="10" fillId="3" borderId="17" xfId="0" applyFont="1" applyFill="1" applyBorder="1" applyAlignment="1">
      <alignment horizontal="left" vertical="center" wrapText="1" indent="1"/>
    </xf>
    <xf numFmtId="49" fontId="18" fillId="0" borderId="30" xfId="0" applyNumberFormat="1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28" xfId="0" applyFont="1" applyBorder="1" applyAlignment="1" applyProtection="1">
      <alignment horizontal="center" vertical="center" wrapText="1"/>
      <protection locked="0"/>
    </xf>
    <xf numFmtId="0" fontId="16" fillId="0" borderId="29" xfId="0" applyFont="1" applyBorder="1" applyAlignment="1" applyProtection="1">
      <alignment horizontal="center" vertical="center" wrapText="1"/>
      <protection locked="0"/>
    </xf>
    <xf numFmtId="0" fontId="23" fillId="2" borderId="0" xfId="0" applyFont="1" applyFill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40" xfId="0" applyFont="1" applyBorder="1" applyAlignment="1" applyProtection="1">
      <alignment vertical="top" wrapText="1"/>
      <protection locked="0"/>
    </xf>
    <xf numFmtId="0" fontId="12" fillId="0" borderId="45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46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38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41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85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2" fillId="3" borderId="7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9" fillId="2" borderId="0" xfId="0" applyFont="1" applyFill="1" applyAlignment="1" applyProtection="1">
      <protection locked="0"/>
    </xf>
    <xf numFmtId="0" fontId="10" fillId="0" borderId="0" xfId="0" applyFont="1" applyAlignment="1" applyProtection="1">
      <protection locked="0"/>
    </xf>
    <xf numFmtId="176" fontId="7" fillId="0" borderId="78" xfId="0" applyNumberFormat="1" applyFont="1" applyBorder="1" applyAlignment="1" applyProtection="1">
      <alignment horizontal="center" vertical="center"/>
      <protection locked="0"/>
    </xf>
    <xf numFmtId="176" fontId="7" fillId="0" borderId="63" xfId="0" applyNumberFormat="1" applyFont="1" applyBorder="1" applyAlignment="1" applyProtection="1">
      <alignment horizontal="center" vertical="center"/>
      <protection locked="0"/>
    </xf>
    <xf numFmtId="176" fontId="7" fillId="0" borderId="65" xfId="0" applyNumberFormat="1" applyFont="1" applyBorder="1" applyAlignment="1" applyProtection="1">
      <alignment horizontal="center" vertical="center"/>
      <protection locked="0"/>
    </xf>
    <xf numFmtId="0" fontId="12" fillId="7" borderId="0" xfId="0" applyFont="1" applyFill="1" applyProtection="1">
      <alignment vertical="center"/>
      <protection locked="0"/>
    </xf>
    <xf numFmtId="0" fontId="11" fillId="7" borderId="0" xfId="0" applyFont="1" applyFill="1">
      <alignment vertical="center"/>
    </xf>
    <xf numFmtId="0" fontId="12" fillId="2" borderId="0" xfId="0" applyFont="1" applyFill="1" applyAlignment="1" applyProtection="1">
      <alignment horizontal="center" vertical="center"/>
      <protection locked="0"/>
    </xf>
    <xf numFmtId="177" fontId="13" fillId="4" borderId="108" xfId="1" applyNumberFormat="1" applyFont="1" applyFill="1" applyBorder="1" applyAlignment="1" applyProtection="1">
      <alignment horizontal="right" wrapText="1"/>
    </xf>
    <xf numFmtId="177" fontId="13" fillId="4" borderId="109" xfId="1" applyNumberFormat="1" applyFont="1" applyFill="1" applyBorder="1" applyAlignment="1" applyProtection="1">
      <alignment horizontal="right" wrapText="1"/>
    </xf>
    <xf numFmtId="177" fontId="13" fillId="4" borderId="110" xfId="1" applyNumberFormat="1" applyFont="1" applyFill="1" applyBorder="1" applyAlignment="1" applyProtection="1">
      <alignment horizontal="right" wrapText="1"/>
    </xf>
    <xf numFmtId="177" fontId="13" fillId="4" borderId="101" xfId="1" applyNumberFormat="1" applyFont="1" applyFill="1" applyBorder="1" applyAlignment="1" applyProtection="1">
      <alignment horizontal="right" wrapText="1"/>
    </xf>
    <xf numFmtId="177" fontId="13" fillId="4" borderId="102" xfId="1" applyNumberFormat="1" applyFont="1" applyFill="1" applyBorder="1" applyAlignment="1" applyProtection="1">
      <alignment horizontal="right" wrapText="1"/>
    </xf>
    <xf numFmtId="177" fontId="13" fillId="4" borderId="112" xfId="1" applyNumberFormat="1" applyFont="1" applyFill="1" applyBorder="1" applyAlignment="1" applyProtection="1">
      <alignment horizontal="right" wrapText="1"/>
    </xf>
    <xf numFmtId="177" fontId="13" fillId="4" borderId="100" xfId="1" applyNumberFormat="1" applyFont="1" applyFill="1" applyBorder="1" applyAlignment="1" applyProtection="1">
      <alignment horizontal="right" wrapText="1"/>
    </xf>
    <xf numFmtId="177" fontId="13" fillId="4" borderId="0" xfId="1" applyNumberFormat="1" applyFont="1" applyFill="1" applyBorder="1" applyAlignment="1" applyProtection="1">
      <alignment horizontal="right" wrapText="1"/>
    </xf>
    <xf numFmtId="177" fontId="13" fillId="4" borderId="114" xfId="1" applyNumberFormat="1" applyFont="1" applyFill="1" applyBorder="1" applyAlignment="1" applyProtection="1">
      <alignment horizontal="right" wrapText="1"/>
    </xf>
    <xf numFmtId="177" fontId="13" fillId="4" borderId="105" xfId="1" applyNumberFormat="1" applyFont="1" applyFill="1" applyBorder="1" applyAlignment="1" applyProtection="1">
      <alignment horizontal="right" wrapText="1"/>
    </xf>
    <xf numFmtId="177" fontId="13" fillId="4" borderId="104" xfId="1" applyNumberFormat="1" applyFont="1" applyFill="1" applyBorder="1" applyAlignment="1" applyProtection="1">
      <alignment horizontal="right" wrapText="1"/>
    </xf>
    <xf numFmtId="177" fontId="13" fillId="4" borderId="115" xfId="1" applyNumberFormat="1" applyFont="1" applyFill="1" applyBorder="1" applyAlignment="1" applyProtection="1">
      <alignment horizontal="right" wrapText="1"/>
    </xf>
    <xf numFmtId="177" fontId="13" fillId="4" borderId="119" xfId="1" applyNumberFormat="1" applyFont="1" applyFill="1" applyBorder="1" applyAlignment="1" applyProtection="1">
      <alignment horizontal="right" wrapText="1"/>
    </xf>
    <xf numFmtId="177" fontId="13" fillId="4" borderId="120" xfId="1" applyNumberFormat="1" applyFont="1" applyFill="1" applyBorder="1" applyAlignment="1" applyProtection="1">
      <alignment horizontal="right" wrapText="1"/>
    </xf>
    <xf numFmtId="177" fontId="13" fillId="4" borderId="121" xfId="1" applyNumberFormat="1" applyFont="1" applyFill="1" applyBorder="1" applyAlignment="1" applyProtection="1">
      <alignment horizontal="right" wrapText="1"/>
    </xf>
    <xf numFmtId="0" fontId="9" fillId="3" borderId="13" xfId="0" applyFont="1" applyFill="1" applyBorder="1" applyAlignment="1">
      <alignment horizontal="left" vertical="center" indent="1"/>
    </xf>
    <xf numFmtId="0" fontId="9" fillId="3" borderId="14" xfId="0" applyFont="1" applyFill="1" applyBorder="1" applyAlignment="1">
      <alignment horizontal="left" vertical="center" indent="1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8" fillId="0" borderId="15" xfId="0" applyFont="1" applyBorder="1" applyAlignment="1" applyProtection="1">
      <alignment horizontal="center" vertical="center" wrapText="1"/>
      <protection locked="0"/>
    </xf>
    <xf numFmtId="0" fontId="10" fillId="3" borderId="48" xfId="0" applyFont="1" applyFill="1" applyBorder="1" applyAlignment="1">
      <alignment horizontal="center" vertical="center" wrapText="1"/>
    </xf>
    <xf numFmtId="178" fontId="16" fillId="0" borderId="52" xfId="0" applyNumberFormat="1" applyFont="1" applyBorder="1" applyAlignment="1" applyProtection="1">
      <alignment horizontal="left" vertical="center" wrapText="1" indent="1"/>
      <protection locked="0"/>
    </xf>
    <xf numFmtId="178" fontId="16" fillId="0" borderId="48" xfId="0" applyNumberFormat="1" applyFont="1" applyBorder="1" applyAlignment="1" applyProtection="1">
      <alignment horizontal="left" vertical="center" wrapText="1" indent="1"/>
      <protection locked="0"/>
    </xf>
    <xf numFmtId="178" fontId="16" fillId="0" borderId="49" xfId="0" applyNumberFormat="1" applyFont="1" applyBorder="1" applyAlignment="1" applyProtection="1">
      <alignment horizontal="left" vertical="center" wrapText="1" indent="1"/>
      <protection locked="0"/>
    </xf>
    <xf numFmtId="0" fontId="16" fillId="0" borderId="48" xfId="0" applyFont="1" applyBorder="1" applyAlignment="1" applyProtection="1">
      <alignment horizontal="left" vertical="center" indent="1" shrinkToFit="1"/>
      <protection locked="0"/>
    </xf>
    <xf numFmtId="0" fontId="16" fillId="0" borderId="49" xfId="0" applyFont="1" applyBorder="1" applyAlignment="1" applyProtection="1">
      <alignment horizontal="left" vertical="center" indent="1" shrinkToFit="1"/>
      <protection locked="0"/>
    </xf>
    <xf numFmtId="0" fontId="12" fillId="6" borderId="0" xfId="0" applyFont="1" applyFill="1" applyProtection="1">
      <alignment vertical="center"/>
      <protection locked="0"/>
    </xf>
    <xf numFmtId="0" fontId="11" fillId="6" borderId="0" xfId="0" applyFont="1" applyFill="1">
      <alignment vertical="center"/>
    </xf>
    <xf numFmtId="0" fontId="16" fillId="0" borderId="48" xfId="0" applyFont="1" applyBorder="1" applyAlignment="1" applyProtection="1">
      <alignment horizontal="left" vertical="center" wrapText="1" indent="1"/>
      <protection locked="0"/>
    </xf>
    <xf numFmtId="0" fontId="16" fillId="0" borderId="49" xfId="0" applyFont="1" applyBorder="1" applyAlignment="1" applyProtection="1">
      <alignment horizontal="left" vertical="center" wrapText="1" indent="1"/>
      <protection locked="0"/>
    </xf>
    <xf numFmtId="177" fontId="13" fillId="4" borderId="108" xfId="1" applyNumberFormat="1" applyFont="1" applyFill="1" applyBorder="1" applyAlignment="1" applyProtection="1">
      <alignment horizontal="right" wrapText="1"/>
      <protection locked="0"/>
    </xf>
    <xf numFmtId="177" fontId="13" fillId="4" borderId="109" xfId="1" applyNumberFormat="1" applyFont="1" applyFill="1" applyBorder="1" applyAlignment="1" applyProtection="1">
      <alignment horizontal="right" wrapText="1"/>
      <protection locked="0"/>
    </xf>
    <xf numFmtId="177" fontId="13" fillId="4" borderId="110" xfId="1" applyNumberFormat="1" applyFont="1" applyFill="1" applyBorder="1" applyAlignment="1" applyProtection="1">
      <alignment horizontal="right" wrapText="1"/>
      <protection locked="0"/>
    </xf>
    <xf numFmtId="177" fontId="13" fillId="4" borderId="101" xfId="1" applyNumberFormat="1" applyFont="1" applyFill="1" applyBorder="1" applyAlignment="1" applyProtection="1">
      <alignment horizontal="right" wrapText="1"/>
      <protection locked="0"/>
    </xf>
    <xf numFmtId="177" fontId="13" fillId="4" borderId="102" xfId="1" applyNumberFormat="1" applyFont="1" applyFill="1" applyBorder="1" applyAlignment="1" applyProtection="1">
      <alignment horizontal="right" wrapText="1"/>
      <protection locked="0"/>
    </xf>
    <xf numFmtId="177" fontId="13" fillId="4" borderId="112" xfId="1" applyNumberFormat="1" applyFont="1" applyFill="1" applyBorder="1" applyAlignment="1" applyProtection="1">
      <alignment horizontal="right" wrapText="1"/>
      <protection locked="0"/>
    </xf>
    <xf numFmtId="0" fontId="16" fillId="4" borderId="50" xfId="0" applyFont="1" applyFill="1" applyBorder="1" applyAlignment="1" applyProtection="1">
      <alignment horizontal="center" vertical="center" wrapText="1"/>
      <protection locked="0"/>
    </xf>
    <xf numFmtId="0" fontId="16" fillId="4" borderId="51" xfId="0" applyFont="1" applyFill="1" applyBorder="1" applyAlignment="1" applyProtection="1">
      <alignment horizontal="center" vertical="center" wrapText="1"/>
      <protection locked="0"/>
    </xf>
    <xf numFmtId="0" fontId="16" fillId="4" borderId="53" xfId="0" applyFont="1" applyFill="1" applyBorder="1" applyAlignment="1" applyProtection="1">
      <alignment horizontal="center" vertical="center" wrapText="1"/>
      <protection locked="0"/>
    </xf>
    <xf numFmtId="0" fontId="2" fillId="2" borderId="8" xfId="1" applyNumberFormat="1" applyFont="1" applyFill="1" applyBorder="1" applyAlignment="1" applyProtection="1">
      <alignment vertical="center"/>
      <protection locked="0"/>
    </xf>
    <xf numFmtId="0" fontId="2" fillId="2" borderId="32" xfId="1" applyNumberFormat="1" applyFont="1" applyFill="1" applyBorder="1" applyAlignment="1" applyProtection="1">
      <alignment vertical="center"/>
      <protection locked="0"/>
    </xf>
    <xf numFmtId="0" fontId="11" fillId="0" borderId="20" xfId="0" applyFont="1" applyBorder="1" applyProtection="1">
      <alignment vertical="center"/>
      <protection locked="0"/>
    </xf>
    <xf numFmtId="0" fontId="11" fillId="0" borderId="8" xfId="0" applyFont="1" applyBorder="1" applyProtection="1">
      <alignment vertical="center"/>
      <protection locked="0"/>
    </xf>
    <xf numFmtId="0" fontId="11" fillId="0" borderId="32" xfId="0" applyFont="1" applyBorder="1" applyProtection="1">
      <alignment vertical="center"/>
      <protection locked="0"/>
    </xf>
    <xf numFmtId="0" fontId="2" fillId="3" borderId="126" xfId="0" applyFont="1" applyFill="1" applyBorder="1" applyAlignment="1">
      <alignment horizontal="center" vertical="center" wrapText="1"/>
    </xf>
    <xf numFmtId="0" fontId="2" fillId="3" borderId="122" xfId="0" applyFont="1" applyFill="1" applyBorder="1" applyAlignment="1">
      <alignment horizontal="center" vertical="center" wrapText="1"/>
    </xf>
    <xf numFmtId="0" fontId="2" fillId="3" borderId="123" xfId="0" applyFont="1" applyFill="1" applyBorder="1" applyAlignment="1">
      <alignment horizontal="center" vertical="center" wrapText="1"/>
    </xf>
    <xf numFmtId="0" fontId="2" fillId="3" borderId="131" xfId="0" applyFont="1" applyFill="1" applyBorder="1" applyAlignment="1">
      <alignment horizontal="center" vertical="center" wrapText="1"/>
    </xf>
    <xf numFmtId="0" fontId="2" fillId="3" borderId="124" xfId="0" applyFont="1" applyFill="1" applyBorder="1" applyAlignment="1">
      <alignment horizontal="center" vertical="center" wrapText="1"/>
    </xf>
    <xf numFmtId="0" fontId="2" fillId="3" borderId="125" xfId="0" applyFont="1" applyFill="1" applyBorder="1" applyAlignment="1">
      <alignment horizontal="center" vertical="center" wrapText="1"/>
    </xf>
    <xf numFmtId="49" fontId="2" fillId="2" borderId="8" xfId="1" applyNumberFormat="1" applyFont="1" applyFill="1" applyBorder="1" applyAlignment="1" applyProtection="1">
      <alignment vertical="center" wrapText="1"/>
      <protection locked="0"/>
    </xf>
    <xf numFmtId="0" fontId="2" fillId="3" borderId="129" xfId="0" applyFont="1" applyFill="1" applyBorder="1" applyAlignment="1">
      <alignment horizontal="center" vertical="center" wrapText="1"/>
    </xf>
    <xf numFmtId="0" fontId="2" fillId="3" borderId="109" xfId="0" applyFont="1" applyFill="1" applyBorder="1" applyAlignment="1">
      <alignment horizontal="center" vertical="center" wrapText="1"/>
    </xf>
    <xf numFmtId="0" fontId="2" fillId="3" borderId="130" xfId="0" applyFont="1" applyFill="1" applyBorder="1" applyAlignment="1">
      <alignment horizontal="center" vertical="center" wrapText="1"/>
    </xf>
    <xf numFmtId="0" fontId="2" fillId="2" borderId="8" xfId="1" applyNumberFormat="1" applyFont="1" applyFill="1" applyBorder="1" applyAlignment="1" applyProtection="1">
      <alignment vertical="center" wrapText="1"/>
      <protection locked="0"/>
    </xf>
    <xf numFmtId="0" fontId="2" fillId="2" borderId="32" xfId="1" applyNumberFormat="1" applyFont="1" applyFill="1" applyBorder="1" applyAlignment="1" applyProtection="1">
      <alignment vertical="center" wrapText="1"/>
      <protection locked="0"/>
    </xf>
    <xf numFmtId="0" fontId="2" fillId="3" borderId="127" xfId="0" applyFont="1" applyFill="1" applyBorder="1" applyAlignment="1">
      <alignment horizontal="center" vertical="center" wrapText="1"/>
    </xf>
    <xf numFmtId="0" fontId="2" fillId="3" borderId="120" xfId="0" applyFont="1" applyFill="1" applyBorder="1" applyAlignment="1">
      <alignment horizontal="center" vertical="center" wrapText="1"/>
    </xf>
    <xf numFmtId="0" fontId="2" fillId="3" borderId="128" xfId="0" applyFont="1" applyFill="1" applyBorder="1" applyAlignment="1">
      <alignment horizontal="center" vertical="center" wrapText="1"/>
    </xf>
    <xf numFmtId="0" fontId="11" fillId="0" borderId="6" xfId="0" applyFont="1" applyBorder="1">
      <alignment vertical="center"/>
    </xf>
    <xf numFmtId="0" fontId="11" fillId="0" borderId="7" xfId="0" applyFont="1" applyBorder="1">
      <alignment vertical="center"/>
    </xf>
    <xf numFmtId="177" fontId="13" fillId="4" borderId="103" xfId="1" applyNumberFormat="1" applyFont="1" applyFill="1" applyBorder="1" applyAlignment="1" applyProtection="1">
      <alignment horizontal="right" wrapText="1"/>
    </xf>
    <xf numFmtId="177" fontId="13" fillId="4" borderId="132" xfId="1" applyNumberFormat="1" applyFont="1" applyFill="1" applyBorder="1" applyAlignment="1" applyProtection="1">
      <alignment horizontal="right" wrapText="1"/>
    </xf>
    <xf numFmtId="0" fontId="11" fillId="0" borderId="63" xfId="0" applyFont="1" applyBorder="1">
      <alignment vertical="center"/>
    </xf>
    <xf numFmtId="0" fontId="11" fillId="0" borderId="64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31" fillId="8" borderId="91" xfId="0" applyFont="1" applyFill="1" applyBorder="1" applyAlignment="1">
      <alignment horizontal="center" vertical="center"/>
    </xf>
    <xf numFmtId="0" fontId="31" fillId="8" borderId="92" xfId="0" applyFont="1" applyFill="1" applyBorder="1" applyAlignment="1">
      <alignment horizontal="center" vertical="center"/>
    </xf>
    <xf numFmtId="0" fontId="31" fillId="8" borderId="93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42EB3252-DAE0-4BED-8118-DDADE56FA9C8}"/>
  </cellStyles>
  <dxfs count="16"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f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 tint="-0.14996795556505021"/>
      </font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f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 tint="-0.14996795556505021"/>
      </font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076AD7"/>
      <color rgb="FF024EBE"/>
      <color rgb="FFF3F983"/>
      <color rgb="FFCCFFFF"/>
      <color rgb="FF66CCFF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Radio" checked="Checked" firstButton="1" fmlaLink="$AG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$AG$2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oyo-const.co.jp/documents/electronic_bi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6</xdr:row>
          <xdr:rowOff>106680</xdr:rowOff>
        </xdr:from>
        <xdr:to>
          <xdr:col>6</xdr:col>
          <xdr:colOff>83820</xdr:colOff>
          <xdr:row>7</xdr:row>
          <xdr:rowOff>0</xdr:rowOff>
        </xdr:to>
        <xdr:sp macro="" textlink="">
          <xdr:nvSpPr>
            <xdr:cNvPr id="9217" name="Option 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106680</xdr:rowOff>
        </xdr:from>
        <xdr:to>
          <xdr:col>8</xdr:col>
          <xdr:colOff>0</xdr:colOff>
          <xdr:row>7</xdr:row>
          <xdr:rowOff>0</xdr:rowOff>
        </xdr:to>
        <xdr:sp macro="" textlink="">
          <xdr:nvSpPr>
            <xdr:cNvPr id="9218" name="Option Button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327494</xdr:colOff>
      <xdr:row>1</xdr:row>
      <xdr:rowOff>289229</xdr:rowOff>
    </xdr:from>
    <xdr:to>
      <xdr:col>41</xdr:col>
      <xdr:colOff>306456</xdr:colOff>
      <xdr:row>24</xdr:row>
      <xdr:rowOff>221725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537755" y="554272"/>
          <a:ext cx="5337810" cy="4496214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="1" u="none" baseline="0">
              <a:solidFill>
                <a:srgbClr val="FF0000"/>
              </a:solidFill>
              <a:uFill>
                <a:solidFill>
                  <a:srgbClr val="0000FF"/>
                </a:solidFill>
              </a:u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900" b="1" u="none" baseline="0">
              <a:solidFill>
                <a:srgbClr val="FF0000"/>
              </a:solidFill>
              <a:uFill>
                <a:solidFill>
                  <a:srgbClr val="0000FF"/>
                </a:solidFill>
              </a:u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提出要領</a:t>
          </a:r>
          <a:r>
            <a:rPr kumimoji="1" lang="en-US" altLang="ja-JP" sz="900" b="1" u="none" baseline="0">
              <a:solidFill>
                <a:srgbClr val="FF0000"/>
              </a:solidFill>
              <a:uFill>
                <a:solidFill>
                  <a:srgbClr val="0000FF"/>
                </a:solidFill>
              </a:u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r>
            <a:rPr kumimoji="1" lang="ja-JP" altLang="en-US" sz="900" b="1" u="none" baseline="0">
              <a:solidFill>
                <a:srgbClr val="FF0000"/>
              </a:solidFill>
              <a:uFill>
                <a:solidFill>
                  <a:srgbClr val="0000FF"/>
                </a:solidFill>
              </a:uFill>
              <a:latin typeface="ＭＳ Ｐゴシック" panose="020B0600070205080204" pitchFamily="50" charset="-128"/>
              <a:ea typeface="+mn-ea"/>
            </a:rPr>
            <a:t>・電子提出の場合、必ず「外注契約請求書」及び「外注出来高調書」を１つの</a:t>
          </a:r>
          <a:r>
            <a:rPr kumimoji="1" lang="en-US" altLang="ja-JP" sz="900" b="1" u="none" baseline="0">
              <a:solidFill>
                <a:srgbClr val="FF0000"/>
              </a:solidFill>
              <a:uFill>
                <a:solidFill>
                  <a:srgbClr val="0000FF"/>
                </a:solidFill>
              </a:uFill>
              <a:latin typeface="ＭＳ Ｐゴシック" panose="020B0600070205080204" pitchFamily="50" charset="-128"/>
              <a:ea typeface="+mn-ea"/>
            </a:rPr>
            <a:t>PDF</a:t>
          </a:r>
          <a:r>
            <a:rPr kumimoji="1" lang="ja-JP" altLang="en-US" sz="900" b="1" u="none" baseline="0">
              <a:solidFill>
                <a:srgbClr val="FF0000"/>
              </a:solidFill>
              <a:uFill>
                <a:solidFill>
                  <a:srgbClr val="0000FF"/>
                </a:solidFill>
              </a:uFill>
              <a:latin typeface="ＭＳ Ｐゴシック" panose="020B0600070205080204" pitchFamily="50" charset="-128"/>
              <a:ea typeface="+mn-ea"/>
            </a:rPr>
            <a:t>ファイルにしてご提出ください。なお</a:t>
          </a:r>
          <a:r>
            <a:rPr kumimoji="1" lang="en-US" altLang="ja-JP" sz="900" b="1" u="none" baseline="0">
              <a:solidFill>
                <a:srgbClr val="FF0000"/>
              </a:solidFill>
              <a:uFill>
                <a:solidFill>
                  <a:srgbClr val="0000FF"/>
                </a:solidFill>
              </a:uFill>
              <a:latin typeface="ＭＳ Ｐゴシック" panose="020B0600070205080204" pitchFamily="50" charset="-128"/>
              <a:ea typeface="+mn-ea"/>
            </a:rPr>
            <a:t>1</a:t>
          </a:r>
          <a:r>
            <a:rPr kumimoji="1" lang="ja-JP" altLang="en-US" sz="900" b="1" u="none" baseline="0">
              <a:solidFill>
                <a:srgbClr val="FF0000"/>
              </a:solidFill>
              <a:uFill>
                <a:solidFill>
                  <a:srgbClr val="0000FF"/>
                </a:solidFill>
              </a:uFill>
              <a:latin typeface="ＭＳ Ｐゴシック" panose="020B0600070205080204" pitchFamily="50" charset="-128"/>
              <a:ea typeface="+mn-ea"/>
            </a:rPr>
            <a:t>つの</a:t>
          </a:r>
          <a:r>
            <a:rPr kumimoji="1" lang="en-US" altLang="ja-JP" sz="900" b="1" u="none" baseline="0">
              <a:solidFill>
                <a:srgbClr val="FF0000"/>
              </a:solidFill>
              <a:uFill>
                <a:solidFill>
                  <a:srgbClr val="0000FF"/>
                </a:solidFill>
              </a:uFill>
              <a:latin typeface="ＭＳ Ｐゴシック" panose="020B0600070205080204" pitchFamily="50" charset="-128"/>
              <a:ea typeface="+mn-ea"/>
            </a:rPr>
            <a:t>PDF</a:t>
          </a:r>
          <a:r>
            <a:rPr kumimoji="1" lang="ja-JP" altLang="en-US" sz="900" b="1" u="none" baseline="0">
              <a:solidFill>
                <a:srgbClr val="FF0000"/>
              </a:solidFill>
              <a:uFill>
                <a:solidFill>
                  <a:srgbClr val="0000FF"/>
                </a:solidFill>
              </a:uFill>
              <a:latin typeface="ＭＳ Ｐゴシック" panose="020B0600070205080204" pitchFamily="50" charset="-128"/>
              <a:ea typeface="+mn-ea"/>
            </a:rPr>
            <a:t>にすることが難しい場合、「外注出来高調書」に限り、関連ファイルとしてご提出いただけます。</a:t>
          </a:r>
          <a:endParaRPr kumimoji="1" lang="en-US" altLang="ja-JP" sz="900" b="1" u="none" baseline="0">
            <a:solidFill>
              <a:srgbClr val="FF0000"/>
            </a:solidFill>
            <a:uFill>
              <a:solidFill>
                <a:srgbClr val="0000FF"/>
              </a:solidFill>
            </a:uFill>
            <a:latin typeface="ＭＳ Ｐゴシック" panose="020B0600070205080204" pitchFamily="50" charset="-128"/>
            <a:ea typeface="+mn-ea"/>
          </a:endParaRPr>
        </a:p>
        <a:p>
          <a:pPr algn="l"/>
          <a:r>
            <a:rPr kumimoji="1" lang="ja-JP" altLang="en-US" sz="900" b="1" u="none" baseline="0">
              <a:solidFill>
                <a:srgbClr val="FF0000"/>
              </a:solidFill>
              <a:uFill>
                <a:solidFill>
                  <a:srgbClr val="0000FF"/>
                </a:solidFill>
              </a:uFill>
              <a:latin typeface="ＭＳ Ｐゴシック" panose="020B0600070205080204" pitchFamily="50" charset="-128"/>
              <a:ea typeface="+mn-ea"/>
            </a:rPr>
            <a:t>・外注出来高調書を手動入力する場合は、「外注見積書」の出来高調書（手書用）シートをご使用ください。</a:t>
          </a:r>
          <a:endParaRPr kumimoji="1" lang="en-US" altLang="ja-JP" sz="900" b="1" u="none" baseline="0">
            <a:solidFill>
              <a:srgbClr val="FF0000"/>
            </a:solidFill>
            <a:uFill>
              <a:solidFill>
                <a:srgbClr val="0000FF"/>
              </a:solidFill>
            </a:uFill>
            <a:latin typeface="ＭＳ Ｐゴシック" panose="020B0600070205080204" pitchFamily="50" charset="-128"/>
            <a:ea typeface="+mn-ea"/>
          </a:endParaRPr>
        </a:p>
        <a:p>
          <a:pPr algn="l"/>
          <a:r>
            <a:rPr kumimoji="1" lang="ja-JP" altLang="en-US" sz="900" b="1" u="none" baseline="0">
              <a:solidFill>
                <a:srgbClr val="FF0000"/>
              </a:solidFill>
              <a:uFill>
                <a:solidFill>
                  <a:srgbClr val="0000FF"/>
                </a:solidFill>
              </a:uFill>
              <a:latin typeface="ＭＳ Ｐゴシック" panose="020B0600070205080204" pitchFamily="50" charset="-128"/>
              <a:ea typeface="+mn-ea"/>
            </a:rPr>
            <a:t>外注見積書の書式は弊社</a:t>
          </a:r>
          <a:r>
            <a:rPr kumimoji="1" lang="en-US" altLang="ja-JP" sz="900" b="1" u="none" baseline="0">
              <a:solidFill>
                <a:srgbClr val="FF0000"/>
              </a:solidFill>
              <a:uFill>
                <a:solidFill>
                  <a:srgbClr val="0000FF"/>
                </a:solidFill>
              </a:uFill>
              <a:latin typeface="ＭＳ Ｐゴシック" panose="020B0600070205080204" pitchFamily="50" charset="-128"/>
              <a:ea typeface="+mn-ea"/>
            </a:rPr>
            <a:t>HP</a:t>
          </a:r>
          <a:r>
            <a:rPr kumimoji="1" lang="ja-JP" altLang="en-US" sz="900" b="1" u="none" baseline="0">
              <a:solidFill>
                <a:srgbClr val="FF0000"/>
              </a:solidFill>
              <a:uFill>
                <a:solidFill>
                  <a:srgbClr val="0000FF"/>
                </a:solidFill>
              </a:uFill>
              <a:latin typeface="ＭＳ Ｐゴシック" panose="020B0600070205080204" pitchFamily="50" charset="-128"/>
              <a:ea typeface="+mn-ea"/>
            </a:rPr>
            <a:t>よりダウンロードいただけます。</a:t>
          </a:r>
        </a:p>
        <a:p>
          <a:pPr algn="l"/>
          <a:endParaRPr kumimoji="1" lang="en-US" altLang="ja-JP" sz="900" b="1" u="none" baseline="0">
            <a:solidFill>
              <a:srgbClr val="FF0000"/>
            </a:solidFill>
            <a:uFill>
              <a:solidFill>
                <a:srgbClr val="0000FF"/>
              </a:solidFill>
            </a:u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900" b="1" u="none" baseline="0">
            <a:solidFill>
              <a:srgbClr val="FF0000"/>
            </a:solidFill>
            <a:uFill>
              <a:solidFill>
                <a:srgbClr val="0000FF"/>
              </a:solidFill>
            </a:u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900" b="1" u="none" baseline="0">
            <a:solidFill>
              <a:srgbClr val="FF0000"/>
            </a:solidFill>
            <a:uFill>
              <a:solidFill>
                <a:srgbClr val="0000FF"/>
              </a:solidFill>
            </a:u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900" b="1" u="none" baseline="0">
            <a:solidFill>
              <a:srgbClr val="FF0000"/>
            </a:solidFill>
            <a:uFill>
              <a:solidFill>
                <a:srgbClr val="0000FF"/>
              </a:solidFill>
            </a:u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900" b="1" u="none" baseline="0">
            <a:solidFill>
              <a:srgbClr val="FF0000"/>
            </a:solidFill>
            <a:uFill>
              <a:solidFill>
                <a:srgbClr val="0000FF"/>
              </a:solidFill>
            </a:u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900" b="1" u="none" baseline="0">
            <a:solidFill>
              <a:srgbClr val="FF0000"/>
            </a:solidFill>
            <a:uFill>
              <a:solidFill>
                <a:srgbClr val="0000FF"/>
              </a:solidFill>
            </a:u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900" b="1" u="none" baseline="0">
            <a:solidFill>
              <a:srgbClr val="FF0000"/>
            </a:solidFill>
            <a:uFill>
              <a:solidFill>
                <a:srgbClr val="0000FF"/>
              </a:solidFill>
            </a:u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900" b="1" u="none" baseline="0">
            <a:solidFill>
              <a:srgbClr val="FF0000"/>
            </a:solidFill>
            <a:uFill>
              <a:solidFill>
                <a:srgbClr val="0000FF"/>
              </a:solidFill>
            </a:u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900" b="1" u="none" baseline="0">
            <a:solidFill>
              <a:srgbClr val="FF0000"/>
            </a:solidFill>
            <a:uFill>
              <a:solidFill>
                <a:srgbClr val="0000FF"/>
              </a:solidFill>
            </a:u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900" b="1" u="none" baseline="0">
            <a:solidFill>
              <a:srgbClr val="FF0000"/>
            </a:solidFill>
            <a:uFill>
              <a:solidFill>
                <a:srgbClr val="0000FF"/>
              </a:solidFill>
            </a:u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900" b="1" u="none" baseline="0">
            <a:solidFill>
              <a:srgbClr val="FF0000"/>
            </a:solidFill>
            <a:uFill>
              <a:solidFill>
                <a:srgbClr val="0000FF"/>
              </a:solidFill>
            </a:u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900" b="1" u="none" baseline="0">
            <a:solidFill>
              <a:srgbClr val="FF0000"/>
            </a:solidFill>
            <a:uFill>
              <a:solidFill>
                <a:srgbClr val="0000FF"/>
              </a:solidFill>
            </a:u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900" b="1" u="none" baseline="0">
            <a:solidFill>
              <a:srgbClr val="FF0000"/>
            </a:solidFill>
            <a:uFill>
              <a:solidFill>
                <a:srgbClr val="0000FF"/>
              </a:solidFill>
            </a:u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900" b="1" u="none" baseline="0">
            <a:solidFill>
              <a:srgbClr val="FF0000"/>
            </a:solidFill>
            <a:uFill>
              <a:solidFill>
                <a:srgbClr val="0000FF"/>
              </a:solidFill>
            </a:u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900" b="1" u="none" baseline="0">
            <a:solidFill>
              <a:srgbClr val="FF0000"/>
            </a:solidFill>
            <a:uFill>
              <a:solidFill>
                <a:srgbClr val="0000FF"/>
              </a:solidFill>
            </a:u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900" b="1" u="none" baseline="0">
            <a:solidFill>
              <a:srgbClr val="FF0000"/>
            </a:solidFill>
            <a:uFill>
              <a:solidFill>
                <a:srgbClr val="0000FF"/>
              </a:solidFill>
            </a:u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900" b="1" u="none" baseline="0">
            <a:solidFill>
              <a:srgbClr val="FF0000"/>
            </a:solidFill>
            <a:uFill>
              <a:solidFill>
                <a:srgbClr val="0000FF"/>
              </a:solidFill>
            </a:u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900" b="1" u="none" baseline="0">
            <a:solidFill>
              <a:srgbClr val="FF0000"/>
            </a:solidFill>
            <a:uFill>
              <a:solidFill>
                <a:srgbClr val="0000FF"/>
              </a:solidFill>
            </a:u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900" b="1" u="none" baseline="0">
            <a:solidFill>
              <a:srgbClr val="FF0000"/>
            </a:solidFill>
            <a:uFill>
              <a:solidFill>
                <a:srgbClr val="0000FF"/>
              </a:solidFill>
            </a:u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900" b="1" u="none" baseline="0">
            <a:solidFill>
              <a:srgbClr val="FF0000"/>
            </a:solidFill>
            <a:uFill>
              <a:solidFill>
                <a:srgbClr val="0000FF"/>
              </a:solidFill>
            </a:u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900" b="1" u="none" baseline="0">
            <a:solidFill>
              <a:srgbClr val="FF0000"/>
            </a:solidFill>
            <a:uFill>
              <a:solidFill>
                <a:srgbClr val="0000FF"/>
              </a:solidFill>
            </a:u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900" b="1" u="none" baseline="0">
              <a:solidFill>
                <a:srgbClr val="FF0000"/>
              </a:solidFill>
              <a:uFill>
                <a:solidFill>
                  <a:srgbClr val="0000FF"/>
                </a:solidFill>
              </a:u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【PDF</a:t>
          </a:r>
          <a:r>
            <a:rPr kumimoji="1" lang="ja-JP" altLang="en-US" sz="900" b="1" u="none" baseline="0">
              <a:solidFill>
                <a:srgbClr val="FF0000"/>
              </a:solidFill>
              <a:uFill>
                <a:solidFill>
                  <a:srgbClr val="0000FF"/>
                </a:solidFill>
              </a:u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出力例</a:t>
          </a:r>
          <a:r>
            <a:rPr kumimoji="1" lang="en-US" altLang="ja-JP" sz="900" b="1" u="none" baseline="0">
              <a:solidFill>
                <a:srgbClr val="FF0000"/>
              </a:solidFill>
              <a:uFill>
                <a:solidFill>
                  <a:srgbClr val="0000FF"/>
                </a:solidFill>
              </a:u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endParaRPr kumimoji="1" lang="ja-JP" altLang="en-US" sz="900" b="1" u="none" baseline="0">
            <a:solidFill>
              <a:srgbClr val="FF0000"/>
            </a:solidFill>
            <a:uFill>
              <a:solidFill>
                <a:srgbClr val="0000FF"/>
              </a:solidFill>
            </a:u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 b="1" u="none" baseline="0">
              <a:solidFill>
                <a:srgbClr val="FF0000"/>
              </a:solidFill>
              <a:uFill>
                <a:solidFill>
                  <a:srgbClr val="0000FF"/>
                </a:solidFill>
              </a:u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画面左上の［ファイル］＞［エクスポート］＞［</a:t>
          </a:r>
          <a:r>
            <a:rPr kumimoji="1" lang="en-US" altLang="ja-JP" sz="900" b="1" u="none" baseline="0">
              <a:solidFill>
                <a:srgbClr val="FF0000"/>
              </a:solidFill>
              <a:uFill>
                <a:solidFill>
                  <a:srgbClr val="0000FF"/>
                </a:solidFill>
              </a:u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PDF/XPS</a:t>
          </a:r>
          <a:r>
            <a:rPr kumimoji="1" lang="ja-JP" altLang="en-US" sz="900" b="1" u="none" baseline="0">
              <a:solidFill>
                <a:srgbClr val="FF0000"/>
              </a:solidFill>
              <a:uFill>
                <a:solidFill>
                  <a:srgbClr val="0000FF"/>
                </a:solidFill>
              </a:u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ドキュメントの作成］＞</a:t>
          </a:r>
          <a:r>
            <a:rPr kumimoji="1" lang="en-US" altLang="ja-JP" sz="900" b="1" u="none" baseline="0">
              <a:solidFill>
                <a:srgbClr val="FF0000"/>
              </a:solidFill>
              <a:uFill>
                <a:solidFill>
                  <a:srgbClr val="0000FF"/>
                </a:solidFill>
              </a:u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PDF</a:t>
          </a:r>
          <a:r>
            <a:rPr kumimoji="1" lang="ja-JP" altLang="en-US" sz="900" b="1" u="none" baseline="0">
              <a:solidFill>
                <a:srgbClr val="FF0000"/>
              </a:solidFill>
              <a:uFill>
                <a:solidFill>
                  <a:srgbClr val="0000FF"/>
                </a:solidFill>
              </a:u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出力完了</a:t>
          </a:r>
        </a:p>
      </xdr:txBody>
    </xdr:sp>
    <xdr:clientData/>
  </xdr:twoCellAnchor>
  <xdr:twoCellAnchor>
    <xdr:from>
      <xdr:col>33</xdr:col>
      <xdr:colOff>39510</xdr:colOff>
      <xdr:row>6</xdr:row>
      <xdr:rowOff>316644</xdr:rowOff>
    </xdr:from>
    <xdr:to>
      <xdr:col>40</xdr:col>
      <xdr:colOff>556177</xdr:colOff>
      <xdr:row>21</xdr:row>
      <xdr:rowOff>35616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639053" y="1732970"/>
          <a:ext cx="4865037" cy="2675863"/>
        </a:xfrm>
        <a:prstGeom prst="rect">
          <a:avLst/>
        </a:prstGeom>
        <a:solidFill>
          <a:sysClr val="window" lastClr="FFFFFF"/>
        </a:solidFill>
        <a:ln w="63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>
              <a:solidFill>
                <a:sysClr val="windowText" lastClr="000000"/>
              </a:solidFill>
            </a:rPr>
            <a:t>～電子でのご提出イメージ～</a:t>
          </a:r>
        </a:p>
      </xdr:txBody>
    </xdr:sp>
    <xdr:clientData fPrintsWithSheet="0"/>
  </xdr:twoCellAnchor>
  <xdr:twoCellAnchor editAs="oneCell">
    <xdr:from>
      <xdr:col>34</xdr:col>
      <xdr:colOff>235061</xdr:colOff>
      <xdr:row>8</xdr:row>
      <xdr:rowOff>134893</xdr:rowOff>
    </xdr:from>
    <xdr:to>
      <xdr:col>39</xdr:col>
      <xdr:colOff>362825</xdr:colOff>
      <xdr:row>20</xdr:row>
      <xdr:rowOff>59677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55800" y="2081306"/>
          <a:ext cx="3224217" cy="2189084"/>
        </a:xfrm>
        <a:prstGeom prst="rect">
          <a:avLst/>
        </a:prstGeom>
      </xdr:spPr>
    </xdr:pic>
    <xdr:clientData/>
  </xdr:twoCellAnchor>
  <xdr:twoCellAnchor>
    <xdr:from>
      <xdr:col>32</xdr:col>
      <xdr:colOff>351679</xdr:colOff>
      <xdr:row>6</xdr:row>
      <xdr:rowOff>57315</xdr:rowOff>
    </xdr:from>
    <xdr:to>
      <xdr:col>34</xdr:col>
      <xdr:colOff>455544</xdr:colOff>
      <xdr:row>6</xdr:row>
      <xdr:rowOff>286154</xdr:rowOff>
    </xdr:to>
    <xdr:sp macro="" textlink="">
      <xdr:nvSpPr>
        <xdr:cNvPr id="6" name="正方形/長方形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61940" y="1473641"/>
          <a:ext cx="1114343" cy="228839"/>
        </a:xfrm>
        <a:prstGeom prst="rect">
          <a:avLst/>
        </a:prstGeom>
        <a:solidFill>
          <a:schemeClr val="bg1"/>
        </a:solidFill>
        <a:ln w="6350">
          <a:noFill/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 u="none" baseline="0">
              <a:solidFill>
                <a:srgbClr val="FF0000"/>
              </a:solidFill>
              <a:uFill>
                <a:solidFill>
                  <a:srgbClr val="0000FF"/>
                </a:solidFill>
              </a:u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弊社</a:t>
          </a:r>
          <a:r>
            <a:rPr kumimoji="1" lang="en-US" altLang="ja-JP" sz="900" b="1" u="none" baseline="0">
              <a:solidFill>
                <a:srgbClr val="FF0000"/>
              </a:solidFill>
              <a:uFill>
                <a:solidFill>
                  <a:srgbClr val="0000FF"/>
                </a:solidFill>
              </a:u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HP</a:t>
          </a:r>
          <a:r>
            <a:rPr kumimoji="1" lang="ja-JP" altLang="en-US" sz="900" b="1" u="none" baseline="0">
              <a:solidFill>
                <a:srgbClr val="FF0000"/>
              </a:solidFill>
              <a:uFill>
                <a:solidFill>
                  <a:srgbClr val="0000FF"/>
                </a:solidFill>
              </a:u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は</a:t>
          </a:r>
          <a:r>
            <a:rPr kumimoji="1" lang="ja-JP" altLang="en-US" sz="900" b="1" u="sng" baseline="0">
              <a:solidFill>
                <a:srgbClr val="0000FF"/>
              </a:solidFill>
              <a:uFill>
                <a:solidFill>
                  <a:srgbClr val="0000FF"/>
                </a:solidFill>
              </a:u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こちら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6</xdr:row>
          <xdr:rowOff>106680</xdr:rowOff>
        </xdr:from>
        <xdr:to>
          <xdr:col>6</xdr:col>
          <xdr:colOff>99060</xdr:colOff>
          <xdr:row>7</xdr:row>
          <xdr:rowOff>0</xdr:rowOff>
        </xdr:to>
        <xdr:sp macro="" textlink="">
          <xdr:nvSpPr>
            <xdr:cNvPr id="15361" name="Option Button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1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106680</xdr:rowOff>
        </xdr:from>
        <xdr:to>
          <xdr:col>8</xdr:col>
          <xdr:colOff>0</xdr:colOff>
          <xdr:row>7</xdr:row>
          <xdr:rowOff>0</xdr:rowOff>
        </xdr:to>
        <xdr:sp macro="" textlink="">
          <xdr:nvSpPr>
            <xdr:cNvPr id="15362" name="Option Button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1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89203</xdr:colOff>
      <xdr:row>1</xdr:row>
      <xdr:rowOff>64356</xdr:rowOff>
    </xdr:from>
    <xdr:to>
      <xdr:col>23</xdr:col>
      <xdr:colOff>163442</xdr:colOff>
      <xdr:row>2</xdr:row>
      <xdr:rowOff>266832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866073" y="329399"/>
          <a:ext cx="1523695" cy="566911"/>
        </a:xfrm>
        <a:prstGeom prst="rect">
          <a:avLst/>
        </a:prstGeom>
        <a:solidFill>
          <a:srgbClr val="FFFF00"/>
        </a:solidFill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入力例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181A5-B8D6-4CF5-B19A-3BB0819A0EF7}">
  <sheetPr codeName="Sheet4">
    <pageSetUpPr fitToPage="1"/>
  </sheetPr>
  <dimension ref="A1:AI32"/>
  <sheetViews>
    <sheetView tabSelected="1" zoomScale="115" zoomScaleNormal="115" zoomScaleSheetLayoutView="100" workbookViewId="0">
      <selection sqref="A1:AF1"/>
    </sheetView>
  </sheetViews>
  <sheetFormatPr defaultColWidth="9" defaultRowHeight="21" customHeight="1"/>
  <cols>
    <col min="1" max="4" width="4.44140625" style="5" customWidth="1"/>
    <col min="5" max="5" width="4" style="5" customWidth="1"/>
    <col min="6" max="23" width="3.109375" style="5" customWidth="1"/>
    <col min="24" max="24" width="7" style="5" customWidth="1"/>
    <col min="25" max="25" width="2.88671875" style="5" customWidth="1"/>
    <col min="26" max="26" width="8.21875" style="5" customWidth="1"/>
    <col min="27" max="27" width="2.77734375" style="5" customWidth="1"/>
    <col min="28" max="28" width="4.77734375" style="5" customWidth="1"/>
    <col min="29" max="29" width="10.5546875" style="5" customWidth="1"/>
    <col min="30" max="30" width="3.77734375" style="5" customWidth="1"/>
    <col min="31" max="31" width="9.6640625" style="5" customWidth="1"/>
    <col min="32" max="32" width="8.44140625" style="5" customWidth="1"/>
    <col min="33" max="33" width="5.6640625" style="5" customWidth="1"/>
    <col min="34" max="16384" width="9" style="5"/>
  </cols>
  <sheetData>
    <row r="1" spans="1:33" ht="21" customHeight="1" thickBot="1">
      <c r="A1" s="212" t="s">
        <v>138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</row>
    <row r="2" spans="1:33" ht="28.5" customHeight="1">
      <c r="A2" s="223" t="s">
        <v>21</v>
      </c>
      <c r="B2" s="223"/>
      <c r="C2" s="223"/>
      <c r="D2" s="223"/>
      <c r="E2" s="223"/>
      <c r="F2" s="221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7"/>
      <c r="R2" s="27"/>
      <c r="S2" s="27"/>
      <c r="T2" s="27"/>
      <c r="U2" s="27"/>
      <c r="V2" s="27"/>
      <c r="W2" s="23"/>
      <c r="X2" s="23"/>
      <c r="Y2" s="23"/>
      <c r="Z2" s="23"/>
      <c r="AD2" s="213" t="s">
        <v>135</v>
      </c>
      <c r="AE2" s="214"/>
      <c r="AF2" s="215"/>
      <c r="AG2" s="2">
        <v>1</v>
      </c>
    </row>
    <row r="3" spans="1:33" ht="29.25" customHeight="1" thickBot="1">
      <c r="A3" s="216" t="s">
        <v>137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D3" s="218"/>
      <c r="AE3" s="219"/>
      <c r="AF3" s="220"/>
    </row>
    <row r="4" spans="1:33" ht="3" customHeight="1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</row>
    <row r="5" spans="1:33" ht="4.5" customHeight="1" thickBot="1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33" ht="26.25" customHeight="1" thickBot="1">
      <c r="A6" s="239" t="s">
        <v>0</v>
      </c>
      <c r="B6" s="240"/>
      <c r="C6" s="240"/>
      <c r="D6" s="240"/>
      <c r="E6" s="241"/>
      <c r="F6" s="241"/>
      <c r="G6" s="241"/>
      <c r="H6" s="241"/>
      <c r="I6" s="241"/>
      <c r="J6" s="241"/>
      <c r="K6" s="242"/>
      <c r="L6" s="6"/>
      <c r="M6" s="7"/>
      <c r="N6" s="7"/>
      <c r="O6" s="7"/>
      <c r="P6" s="7"/>
      <c r="Q6" s="7"/>
      <c r="R6" s="8"/>
      <c r="X6" s="30" t="s">
        <v>1</v>
      </c>
      <c r="Y6" s="8"/>
      <c r="Z6" s="8"/>
      <c r="AA6" s="8"/>
      <c r="AB6" s="8"/>
      <c r="AC6" s="8"/>
      <c r="AD6" s="8"/>
      <c r="AE6" s="8"/>
      <c r="AF6" s="8"/>
    </row>
    <row r="7" spans="1:33" ht="26.25" customHeight="1" thickBot="1">
      <c r="A7" s="195" t="s">
        <v>18</v>
      </c>
      <c r="B7" s="196"/>
      <c r="C7" s="196"/>
      <c r="D7" s="196"/>
      <c r="E7" s="3" t="s">
        <v>11</v>
      </c>
      <c r="F7" s="1"/>
      <c r="G7" s="3" t="s">
        <v>12</v>
      </c>
      <c r="H7" s="1"/>
      <c r="I7" s="4" t="s">
        <v>13</v>
      </c>
      <c r="J7" s="197"/>
      <c r="K7" s="198"/>
      <c r="L7" s="199"/>
      <c r="M7" s="199"/>
      <c r="N7" s="199"/>
      <c r="O7" s="199"/>
      <c r="P7" s="199"/>
      <c r="Q7" s="199"/>
      <c r="R7" s="200"/>
      <c r="S7" s="9"/>
      <c r="T7" s="10"/>
      <c r="U7" s="10"/>
      <c r="V7" s="10"/>
      <c r="W7" s="29"/>
      <c r="X7" s="186" t="s">
        <v>22</v>
      </c>
      <c r="Y7" s="187"/>
      <c r="Z7" s="210" t="s">
        <v>140</v>
      </c>
      <c r="AA7" s="206"/>
      <c r="AB7" s="206"/>
      <c r="AC7" s="206"/>
      <c r="AD7" s="206"/>
      <c r="AE7" s="206"/>
      <c r="AF7" s="207"/>
    </row>
    <row r="8" spans="1:33" ht="16.5" customHeight="1" thickBot="1">
      <c r="A8" s="11"/>
      <c r="B8" s="11"/>
      <c r="C8" s="11"/>
      <c r="D8" s="11"/>
      <c r="E8" s="201" t="s">
        <v>24</v>
      </c>
      <c r="F8" s="202"/>
      <c r="G8" s="202"/>
      <c r="H8" s="202"/>
      <c r="J8" s="203" t="str">
        <f>IF(AG2=1,"　　↑適格請求書登録番号を半角ハイフン無しで入力してください。","")</f>
        <v>　　↑適格請求書登録番号を半角ハイフン無しで入力してください。</v>
      </c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5"/>
      <c r="X8" s="188"/>
      <c r="Y8" s="189"/>
      <c r="Z8" s="211"/>
      <c r="AA8" s="208"/>
      <c r="AB8" s="208"/>
      <c r="AC8" s="208"/>
      <c r="AD8" s="208"/>
      <c r="AE8" s="208"/>
      <c r="AF8" s="209"/>
    </row>
    <row r="9" spans="1:33" ht="30" customHeight="1" thickBot="1">
      <c r="A9" s="177" t="s">
        <v>136</v>
      </c>
      <c r="B9" s="243"/>
      <c r="C9" s="243"/>
      <c r="D9" s="243"/>
      <c r="E9" s="244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6"/>
      <c r="U9" s="12"/>
      <c r="V9" s="12"/>
      <c r="W9" s="28"/>
      <c r="X9" s="188"/>
      <c r="Y9" s="189"/>
      <c r="Z9" s="173"/>
      <c r="AA9" s="174"/>
      <c r="AB9" s="174"/>
      <c r="AC9" s="174"/>
      <c r="AD9" s="174"/>
      <c r="AE9" s="175"/>
      <c r="AF9" s="176"/>
    </row>
    <row r="10" spans="1:33" ht="6" customHeight="1" thickBot="1">
      <c r="A10" s="14"/>
      <c r="B10" s="14"/>
      <c r="C10" s="14"/>
      <c r="D10" s="14"/>
      <c r="W10" s="29"/>
      <c r="X10" s="188"/>
      <c r="Y10" s="189"/>
      <c r="Z10" s="173"/>
      <c r="AA10" s="174"/>
      <c r="AB10" s="174"/>
      <c r="AC10" s="174"/>
      <c r="AD10" s="174"/>
      <c r="AE10" s="175"/>
      <c r="AF10" s="176"/>
    </row>
    <row r="11" spans="1:33" ht="30" customHeight="1" thickBot="1">
      <c r="A11" s="177" t="s">
        <v>134</v>
      </c>
      <c r="B11" s="178"/>
      <c r="C11" s="178"/>
      <c r="D11" s="179"/>
      <c r="E11" s="180" t="str">
        <f>IFERROR(VLOOKUP(F2,組織マスタ!$C$2:$D$33,2,FALSE),"")</f>
        <v/>
      </c>
      <c r="F11" s="181"/>
      <c r="G11" s="181"/>
      <c r="H11" s="182"/>
      <c r="I11" s="40"/>
      <c r="J11" s="192" t="s">
        <v>27</v>
      </c>
      <c r="K11" s="193"/>
      <c r="L11" s="193"/>
      <c r="M11" s="193"/>
      <c r="N11" s="193"/>
      <c r="O11" s="194"/>
      <c r="P11" s="183"/>
      <c r="Q11" s="184"/>
      <c r="R11" s="184"/>
      <c r="S11" s="184"/>
      <c r="T11" s="185"/>
      <c r="U11" s="10"/>
      <c r="V11" s="10"/>
      <c r="W11" s="29"/>
      <c r="X11" s="188"/>
      <c r="Y11" s="189"/>
      <c r="Z11" s="173"/>
      <c r="AA11" s="174"/>
      <c r="AB11" s="174"/>
      <c r="AC11" s="174"/>
      <c r="AD11" s="174"/>
      <c r="AE11" s="175"/>
      <c r="AF11" s="176"/>
    </row>
    <row r="12" spans="1:33" ht="6" customHeight="1" thickBot="1">
      <c r="A12" s="14"/>
      <c r="B12" s="14"/>
      <c r="C12" s="14"/>
      <c r="D12" s="14"/>
      <c r="W12" s="29"/>
      <c r="X12" s="190"/>
      <c r="Y12" s="191"/>
      <c r="Z12" s="174"/>
      <c r="AA12" s="174"/>
      <c r="AB12" s="174"/>
      <c r="AC12" s="174"/>
      <c r="AD12" s="174"/>
      <c r="AE12" s="175"/>
      <c r="AF12" s="176"/>
    </row>
    <row r="13" spans="1:33" ht="30" customHeight="1" thickBot="1">
      <c r="A13" s="177" t="s">
        <v>133</v>
      </c>
      <c r="B13" s="178"/>
      <c r="C13" s="178"/>
      <c r="D13" s="178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8"/>
      <c r="U13" s="10"/>
      <c r="V13" s="10"/>
      <c r="X13" s="127" t="s">
        <v>23</v>
      </c>
      <c r="Y13" s="128"/>
      <c r="Z13" s="129"/>
      <c r="AA13" s="130"/>
      <c r="AB13" s="130"/>
      <c r="AC13" s="130"/>
      <c r="AD13" s="130"/>
      <c r="AE13" s="130"/>
      <c r="AF13" s="170" t="s">
        <v>26</v>
      </c>
      <c r="AG13" s="13"/>
    </row>
    <row r="14" spans="1:33" ht="3" customHeight="1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X14" s="127"/>
      <c r="Y14" s="128"/>
      <c r="Z14" s="131"/>
      <c r="AA14" s="132"/>
      <c r="AB14" s="132"/>
      <c r="AC14" s="132"/>
      <c r="AD14" s="132"/>
      <c r="AE14" s="132"/>
      <c r="AF14" s="171"/>
    </row>
    <row r="15" spans="1:33" ht="13.8" customHeight="1">
      <c r="A15" s="17" t="s">
        <v>25</v>
      </c>
      <c r="X15" s="127"/>
      <c r="Y15" s="128"/>
      <c r="Z15" s="131"/>
      <c r="AA15" s="132"/>
      <c r="AB15" s="132"/>
      <c r="AC15" s="132"/>
      <c r="AD15" s="132"/>
      <c r="AE15" s="132"/>
      <c r="AF15" s="171"/>
      <c r="AG15" s="13"/>
    </row>
    <row r="16" spans="1:33" ht="3.6" customHeight="1" thickBot="1">
      <c r="A16" s="14"/>
      <c r="B16" s="14"/>
      <c r="C16" s="14"/>
      <c r="D16" s="14"/>
      <c r="X16" s="127"/>
      <c r="Y16" s="128"/>
      <c r="Z16" s="131"/>
      <c r="AA16" s="132"/>
      <c r="AB16" s="132"/>
      <c r="AC16" s="132"/>
      <c r="AD16" s="132"/>
      <c r="AE16" s="132"/>
      <c r="AF16" s="171"/>
    </row>
    <row r="17" spans="1:35" ht="13.5" customHeight="1">
      <c r="A17" s="135" t="s">
        <v>160</v>
      </c>
      <c r="B17" s="136"/>
      <c r="C17" s="136"/>
      <c r="D17" s="136"/>
      <c r="E17" s="136"/>
      <c r="F17" s="224">
        <f>X29</f>
        <v>0</v>
      </c>
      <c r="G17" s="225"/>
      <c r="H17" s="225"/>
      <c r="I17" s="225"/>
      <c r="J17" s="225"/>
      <c r="K17" s="225"/>
      <c r="L17" s="225"/>
      <c r="M17" s="225"/>
      <c r="N17" s="225"/>
      <c r="O17" s="226"/>
      <c r="P17" s="18"/>
      <c r="Q17" s="18"/>
      <c r="X17" s="127"/>
      <c r="Y17" s="128"/>
      <c r="Z17" s="133"/>
      <c r="AA17" s="134"/>
      <c r="AB17" s="134"/>
      <c r="AC17" s="134"/>
      <c r="AD17" s="134"/>
      <c r="AE17" s="134"/>
      <c r="AF17" s="172"/>
    </row>
    <row r="18" spans="1:35" ht="13.5" customHeight="1">
      <c r="A18" s="137"/>
      <c r="B18" s="138"/>
      <c r="C18" s="138"/>
      <c r="D18" s="138"/>
      <c r="E18" s="138"/>
      <c r="F18" s="227"/>
      <c r="G18" s="228"/>
      <c r="H18" s="228"/>
      <c r="I18" s="228"/>
      <c r="J18" s="228"/>
      <c r="K18" s="228"/>
      <c r="L18" s="228"/>
      <c r="M18" s="228"/>
      <c r="N18" s="228"/>
      <c r="O18" s="229"/>
      <c r="P18" s="18"/>
      <c r="Q18" s="18"/>
      <c r="X18" s="127" t="s">
        <v>16</v>
      </c>
      <c r="Y18" s="139"/>
      <c r="Z18" s="142"/>
      <c r="AA18" s="143"/>
      <c r="AB18" s="143"/>
      <c r="AC18" s="144" t="s">
        <v>17</v>
      </c>
      <c r="AD18" s="145"/>
      <c r="AE18" s="146"/>
      <c r="AF18" s="147"/>
    </row>
    <row r="19" spans="1:35" ht="13.5" customHeight="1">
      <c r="A19" s="149" t="s">
        <v>161</v>
      </c>
      <c r="B19" s="150"/>
      <c r="C19" s="150"/>
      <c r="D19" s="150"/>
      <c r="E19" s="151"/>
      <c r="F19" s="230">
        <f>IF($AG$2=1,ROUND(F17*0.1,0),0)</f>
        <v>0</v>
      </c>
      <c r="G19" s="231"/>
      <c r="H19" s="231"/>
      <c r="I19" s="231"/>
      <c r="J19" s="231"/>
      <c r="K19" s="231"/>
      <c r="L19" s="231"/>
      <c r="M19" s="231"/>
      <c r="N19" s="231"/>
      <c r="O19" s="232"/>
      <c r="P19" s="18"/>
      <c r="Q19" s="18"/>
      <c r="X19" s="140"/>
      <c r="Y19" s="141"/>
      <c r="Z19" s="143"/>
      <c r="AA19" s="143"/>
      <c r="AB19" s="143"/>
      <c r="AC19" s="141"/>
      <c r="AD19" s="143"/>
      <c r="AE19" s="148"/>
      <c r="AF19" s="147"/>
    </row>
    <row r="20" spans="1:35" ht="13.5" customHeight="1">
      <c r="A20" s="137"/>
      <c r="B20" s="138"/>
      <c r="C20" s="138"/>
      <c r="D20" s="138"/>
      <c r="E20" s="152"/>
      <c r="F20" s="227"/>
      <c r="G20" s="228"/>
      <c r="H20" s="228"/>
      <c r="I20" s="228"/>
      <c r="J20" s="228"/>
      <c r="K20" s="228"/>
      <c r="L20" s="228"/>
      <c r="M20" s="228"/>
      <c r="N20" s="228"/>
      <c r="O20" s="229"/>
      <c r="P20" s="18"/>
      <c r="Q20" s="18"/>
      <c r="X20" s="127" t="s">
        <v>14</v>
      </c>
      <c r="Y20" s="153"/>
      <c r="Z20" s="156"/>
      <c r="AA20" s="157"/>
      <c r="AB20" s="157"/>
      <c r="AC20" s="159" t="s">
        <v>15</v>
      </c>
      <c r="AD20" s="160"/>
      <c r="AE20" s="161"/>
      <c r="AF20" s="162"/>
    </row>
    <row r="21" spans="1:35" ht="13.5" customHeight="1" thickBot="1">
      <c r="A21" s="149" t="s">
        <v>162</v>
      </c>
      <c r="B21" s="165"/>
      <c r="C21" s="165"/>
      <c r="D21" s="165"/>
      <c r="E21" s="166"/>
      <c r="F21" s="233">
        <f>SUM(F17:K20)</f>
        <v>0</v>
      </c>
      <c r="G21" s="234"/>
      <c r="H21" s="234"/>
      <c r="I21" s="234"/>
      <c r="J21" s="234"/>
      <c r="K21" s="234"/>
      <c r="L21" s="234"/>
      <c r="M21" s="234"/>
      <c r="N21" s="234"/>
      <c r="O21" s="235"/>
      <c r="P21" s="18"/>
      <c r="Q21" s="18"/>
      <c r="X21" s="154"/>
      <c r="Y21" s="155"/>
      <c r="Z21" s="158"/>
      <c r="AA21" s="158"/>
      <c r="AB21" s="158"/>
      <c r="AC21" s="155"/>
      <c r="AD21" s="158"/>
      <c r="AE21" s="163"/>
      <c r="AF21" s="164"/>
    </row>
    <row r="22" spans="1:35" ht="13.5" customHeight="1" thickBot="1">
      <c r="A22" s="167"/>
      <c r="B22" s="168"/>
      <c r="C22" s="168"/>
      <c r="D22" s="168"/>
      <c r="E22" s="169"/>
      <c r="F22" s="236"/>
      <c r="G22" s="237"/>
      <c r="H22" s="237"/>
      <c r="I22" s="237"/>
      <c r="J22" s="237"/>
      <c r="K22" s="237"/>
      <c r="L22" s="237"/>
      <c r="M22" s="237"/>
      <c r="N22" s="237"/>
      <c r="O22" s="238"/>
      <c r="P22" s="18"/>
      <c r="X22" s="10"/>
      <c r="Y22" s="10"/>
      <c r="Z22" s="18"/>
      <c r="AA22" s="18"/>
      <c r="AB22" s="18"/>
      <c r="AC22" s="18"/>
      <c r="AD22" s="18"/>
      <c r="AE22" s="18"/>
      <c r="AF22" s="18"/>
    </row>
    <row r="23" spans="1:35" ht="6" customHeight="1" thickBot="1"/>
    <row r="24" spans="1:35" ht="16.5" customHeight="1">
      <c r="A24" s="31"/>
      <c r="B24" s="106" t="s">
        <v>2</v>
      </c>
      <c r="C24" s="107"/>
      <c r="D24" s="107"/>
      <c r="E24" s="107"/>
      <c r="F24" s="107"/>
      <c r="G24" s="107"/>
      <c r="H24" s="107"/>
      <c r="I24" s="107"/>
      <c r="J24" s="107"/>
      <c r="K24" s="108"/>
      <c r="L24" s="109" t="s">
        <v>29</v>
      </c>
      <c r="M24" s="110"/>
      <c r="N24" s="110"/>
      <c r="O24" s="110"/>
      <c r="P24" s="110"/>
      <c r="Q24" s="111"/>
      <c r="R24" s="109" t="s">
        <v>19</v>
      </c>
      <c r="S24" s="110"/>
      <c r="T24" s="110"/>
      <c r="U24" s="110"/>
      <c r="V24" s="110"/>
      <c r="W24" s="111"/>
      <c r="X24" s="106" t="s">
        <v>3</v>
      </c>
      <c r="Y24" s="124"/>
      <c r="Z24" s="124"/>
      <c r="AA24" s="112" t="s">
        <v>4</v>
      </c>
      <c r="AB24" s="113"/>
      <c r="AC24" s="114"/>
      <c r="AD24" s="12"/>
      <c r="AE24" s="38" t="s">
        <v>28</v>
      </c>
      <c r="AF24" s="39"/>
    </row>
    <row r="25" spans="1:35" ht="27" customHeight="1">
      <c r="A25" s="32" t="s">
        <v>7</v>
      </c>
      <c r="B25" s="115" t="s">
        <v>145</v>
      </c>
      <c r="C25" s="116"/>
      <c r="D25" s="116"/>
      <c r="E25" s="116"/>
      <c r="F25" s="116"/>
      <c r="G25" s="116"/>
      <c r="H25" s="116"/>
      <c r="I25" s="116">
        <v>200000</v>
      </c>
      <c r="J25" s="116"/>
      <c r="K25" s="117"/>
      <c r="L25" s="118"/>
      <c r="M25" s="119"/>
      <c r="N25" s="119"/>
      <c r="O25" s="119"/>
      <c r="P25" s="119"/>
      <c r="Q25" s="120"/>
      <c r="R25" s="118"/>
      <c r="S25" s="119"/>
      <c r="T25" s="119"/>
      <c r="U25" s="119"/>
      <c r="V25" s="119"/>
      <c r="W25" s="120"/>
      <c r="X25" s="125">
        <f>AA25-R25</f>
        <v>0</v>
      </c>
      <c r="Y25" s="126"/>
      <c r="Z25" s="126"/>
      <c r="AA25" s="121"/>
      <c r="AB25" s="122"/>
      <c r="AC25" s="123"/>
      <c r="AD25" s="19"/>
      <c r="AE25" s="63"/>
      <c r="AF25" s="64"/>
      <c r="AG25" s="18"/>
      <c r="AH25" s="18"/>
      <c r="AI25" s="18"/>
    </row>
    <row r="26" spans="1:35" ht="27" customHeight="1">
      <c r="A26" s="33" t="s">
        <v>9</v>
      </c>
      <c r="B26" s="91" t="s">
        <v>144</v>
      </c>
      <c r="C26" s="92"/>
      <c r="D26" s="92"/>
      <c r="E26" s="92"/>
      <c r="F26" s="92"/>
      <c r="G26" s="92"/>
      <c r="H26" s="92"/>
      <c r="I26" s="92">
        <v>200000</v>
      </c>
      <c r="J26" s="92"/>
      <c r="K26" s="93"/>
      <c r="L26" s="67">
        <f>IF($AG$2=1,ROUND(L25*0.1,0),0)</f>
        <v>0</v>
      </c>
      <c r="M26" s="68"/>
      <c r="N26" s="68"/>
      <c r="O26" s="68"/>
      <c r="P26" s="68"/>
      <c r="Q26" s="69"/>
      <c r="R26" s="67">
        <f>IF($AG$2=1,ROUND(R25*0.1,0),0)</f>
        <v>0</v>
      </c>
      <c r="S26" s="68"/>
      <c r="T26" s="68"/>
      <c r="U26" s="68"/>
      <c r="V26" s="68"/>
      <c r="W26" s="69"/>
      <c r="X26" s="88">
        <f>IF($AG$2=1,AA26-R26,0)</f>
        <v>0</v>
      </c>
      <c r="Y26" s="89"/>
      <c r="Z26" s="89"/>
      <c r="AA26" s="94">
        <f>IF($AG$2=1,ROUND(AA25*0.1,0),0)</f>
        <v>0</v>
      </c>
      <c r="AB26" s="86"/>
      <c r="AC26" s="87"/>
      <c r="AD26" s="19"/>
      <c r="AE26" s="63"/>
      <c r="AF26" s="64"/>
      <c r="AG26" s="18"/>
      <c r="AH26" s="18"/>
      <c r="AI26" s="18"/>
    </row>
    <row r="27" spans="1:35" ht="27" customHeight="1" thickBot="1">
      <c r="A27" s="34" t="s">
        <v>10</v>
      </c>
      <c r="B27" s="95" t="s">
        <v>149</v>
      </c>
      <c r="C27" s="96"/>
      <c r="D27" s="96"/>
      <c r="E27" s="96"/>
      <c r="F27" s="96"/>
      <c r="G27" s="96"/>
      <c r="H27" s="96"/>
      <c r="I27" s="96"/>
      <c r="J27" s="96"/>
      <c r="K27" s="97"/>
      <c r="L27" s="70">
        <f>SUM(L25:Q26)</f>
        <v>0</v>
      </c>
      <c r="M27" s="71"/>
      <c r="N27" s="71"/>
      <c r="O27" s="71"/>
      <c r="P27" s="71"/>
      <c r="Q27" s="72"/>
      <c r="R27" s="70">
        <f>SUM(R25:W26)</f>
        <v>0</v>
      </c>
      <c r="S27" s="71"/>
      <c r="T27" s="71"/>
      <c r="U27" s="71"/>
      <c r="V27" s="71"/>
      <c r="W27" s="72"/>
      <c r="X27" s="60">
        <f>AA27-R27</f>
        <v>0</v>
      </c>
      <c r="Y27" s="61"/>
      <c r="Z27" s="61"/>
      <c r="AA27" s="98">
        <f>SUM(AA25:AC26)</f>
        <v>0</v>
      </c>
      <c r="AB27" s="99"/>
      <c r="AC27" s="100"/>
      <c r="AD27" s="19"/>
      <c r="AE27" s="63"/>
      <c r="AF27" s="64"/>
      <c r="AG27" s="18"/>
      <c r="AH27" s="18"/>
      <c r="AI27" s="18"/>
    </row>
    <row r="28" spans="1:35" ht="6" customHeight="1" thickBot="1">
      <c r="A28" s="20"/>
      <c r="X28" s="21"/>
      <c r="Y28" s="21"/>
      <c r="Z28" s="21"/>
      <c r="AA28" s="21"/>
      <c r="AB28" s="21"/>
      <c r="AC28" s="21"/>
      <c r="AD28" s="22"/>
      <c r="AE28" s="63"/>
      <c r="AF28" s="64"/>
      <c r="AG28" s="18"/>
      <c r="AH28" s="18"/>
      <c r="AI28" s="18"/>
    </row>
    <row r="29" spans="1:35" ht="27" customHeight="1">
      <c r="A29" s="35" t="s">
        <v>6</v>
      </c>
      <c r="B29" s="101" t="s">
        <v>146</v>
      </c>
      <c r="C29" s="102"/>
      <c r="D29" s="102"/>
      <c r="E29" s="102"/>
      <c r="F29" s="102"/>
      <c r="G29" s="102"/>
      <c r="H29" s="102"/>
      <c r="I29" s="102"/>
      <c r="J29" s="102"/>
      <c r="K29" s="102"/>
      <c r="L29" s="73"/>
      <c r="M29" s="74"/>
      <c r="N29" s="74"/>
      <c r="O29" s="74"/>
      <c r="P29" s="74"/>
      <c r="Q29" s="75"/>
      <c r="R29" s="80"/>
      <c r="S29" s="80"/>
      <c r="T29" s="80"/>
      <c r="U29" s="80"/>
      <c r="V29" s="80"/>
      <c r="W29" s="80"/>
      <c r="X29" s="103">
        <f>AA29-R29</f>
        <v>0</v>
      </c>
      <c r="Y29" s="104"/>
      <c r="Z29" s="105"/>
      <c r="AA29" s="81"/>
      <c r="AB29" s="81"/>
      <c r="AC29" s="82"/>
      <c r="AD29" s="19"/>
      <c r="AE29" s="63"/>
      <c r="AF29" s="64"/>
      <c r="AG29" s="18"/>
      <c r="AH29" s="18"/>
      <c r="AI29" s="18"/>
    </row>
    <row r="30" spans="1:35" ht="27" customHeight="1">
      <c r="A30" s="36" t="s">
        <v>5</v>
      </c>
      <c r="B30" s="83" t="s">
        <v>148</v>
      </c>
      <c r="C30" s="84"/>
      <c r="D30" s="84"/>
      <c r="E30" s="84"/>
      <c r="F30" s="84"/>
      <c r="G30" s="84"/>
      <c r="H30" s="84"/>
      <c r="I30" s="84"/>
      <c r="J30" s="84"/>
      <c r="K30" s="84"/>
      <c r="L30" s="76"/>
      <c r="M30" s="77"/>
      <c r="N30" s="77"/>
      <c r="O30" s="77"/>
      <c r="P30" s="77"/>
      <c r="Q30" s="78"/>
      <c r="R30" s="85">
        <f>IF($AG$2=1,ROUND(R29*0.1,0),0)</f>
        <v>0</v>
      </c>
      <c r="S30" s="85"/>
      <c r="T30" s="85"/>
      <c r="U30" s="85"/>
      <c r="V30" s="85"/>
      <c r="W30" s="85"/>
      <c r="X30" s="88">
        <f>IF($AG$2=1,AA30-R30,0)</f>
        <v>0</v>
      </c>
      <c r="Y30" s="89"/>
      <c r="Z30" s="90"/>
      <c r="AA30" s="86">
        <f>IF($AG$2=1,ROUND(AA29*0.1,0),0)</f>
        <v>0</v>
      </c>
      <c r="AB30" s="86"/>
      <c r="AC30" s="87"/>
      <c r="AD30" s="19"/>
      <c r="AE30" s="63"/>
      <c r="AF30" s="64"/>
      <c r="AG30" s="18"/>
      <c r="AH30" s="18"/>
      <c r="AI30" s="18"/>
    </row>
    <row r="31" spans="1:35" ht="27" customHeight="1" thickBot="1">
      <c r="A31" s="37" t="s">
        <v>8</v>
      </c>
      <c r="B31" s="55" t="s">
        <v>147</v>
      </c>
      <c r="C31" s="56"/>
      <c r="D31" s="56"/>
      <c r="E31" s="56"/>
      <c r="F31" s="56"/>
      <c r="G31" s="56"/>
      <c r="H31" s="56"/>
      <c r="I31" s="56"/>
      <c r="J31" s="56"/>
      <c r="K31" s="56"/>
      <c r="L31" s="79"/>
      <c r="M31" s="79"/>
      <c r="N31" s="79"/>
      <c r="O31" s="79"/>
      <c r="P31" s="79"/>
      <c r="Q31" s="79"/>
      <c r="R31" s="57">
        <f>SUM(R29:W30)</f>
        <v>0</v>
      </c>
      <c r="S31" s="57"/>
      <c r="T31" s="57"/>
      <c r="U31" s="57"/>
      <c r="V31" s="57"/>
      <c r="W31" s="57"/>
      <c r="X31" s="60">
        <f>AA31-R31</f>
        <v>0</v>
      </c>
      <c r="Y31" s="61"/>
      <c r="Z31" s="62"/>
      <c r="AA31" s="58">
        <f>SUM(AA29:AC30)</f>
        <v>0</v>
      </c>
      <c r="AB31" s="58"/>
      <c r="AC31" s="59"/>
      <c r="AD31" s="19"/>
      <c r="AE31" s="65"/>
      <c r="AF31" s="66"/>
      <c r="AG31" s="18"/>
      <c r="AH31" s="18"/>
      <c r="AI31" s="18"/>
    </row>
    <row r="32" spans="1:35" ht="49.5" customHeight="1"/>
  </sheetData>
  <sheetProtection formatCells="0"/>
  <mergeCells count="77">
    <mergeCell ref="F21:O22"/>
    <mergeCell ref="A6:D6"/>
    <mergeCell ref="E6:K6"/>
    <mergeCell ref="A9:D9"/>
    <mergeCell ref="E9:T9"/>
    <mergeCell ref="A13:D13"/>
    <mergeCell ref="E13:T13"/>
    <mergeCell ref="A1:AF1"/>
    <mergeCell ref="AD2:AF2"/>
    <mergeCell ref="A3:K4"/>
    <mergeCell ref="AD3:AF3"/>
    <mergeCell ref="F2:P2"/>
    <mergeCell ref="A2:E2"/>
    <mergeCell ref="Z9:AF12"/>
    <mergeCell ref="A11:D11"/>
    <mergeCell ref="E11:H11"/>
    <mergeCell ref="P11:T11"/>
    <mergeCell ref="X7:Y12"/>
    <mergeCell ref="J11:O11"/>
    <mergeCell ref="A7:D7"/>
    <mergeCell ref="J7:R7"/>
    <mergeCell ref="E8:H8"/>
    <mergeCell ref="J8:W8"/>
    <mergeCell ref="AA7:AF8"/>
    <mergeCell ref="Z7:Z8"/>
    <mergeCell ref="X13:Y17"/>
    <mergeCell ref="Z13:AE17"/>
    <mergeCell ref="A17:E18"/>
    <mergeCell ref="X18:Y19"/>
    <mergeCell ref="Z18:AB19"/>
    <mergeCell ref="AC18:AC19"/>
    <mergeCell ref="AD18:AF19"/>
    <mergeCell ref="A19:E20"/>
    <mergeCell ref="X20:Y21"/>
    <mergeCell ref="Z20:AB21"/>
    <mergeCell ref="AC20:AC21"/>
    <mergeCell ref="AD20:AF21"/>
    <mergeCell ref="A21:E22"/>
    <mergeCell ref="AF13:AF17"/>
    <mergeCell ref="F17:O18"/>
    <mergeCell ref="F19:O20"/>
    <mergeCell ref="AA24:AC24"/>
    <mergeCell ref="B25:K25"/>
    <mergeCell ref="R25:W25"/>
    <mergeCell ref="AA25:AC25"/>
    <mergeCell ref="L24:Q24"/>
    <mergeCell ref="L25:Q25"/>
    <mergeCell ref="X24:Z24"/>
    <mergeCell ref="X25:Z25"/>
    <mergeCell ref="B29:K29"/>
    <mergeCell ref="X26:Z26"/>
    <mergeCell ref="X27:Z27"/>
    <mergeCell ref="X29:Z29"/>
    <mergeCell ref="B24:K24"/>
    <mergeCell ref="R24:W24"/>
    <mergeCell ref="B26:K26"/>
    <mergeCell ref="R26:W26"/>
    <mergeCell ref="AA26:AC26"/>
    <mergeCell ref="B27:K27"/>
    <mergeCell ref="R27:W27"/>
    <mergeCell ref="AA27:AC27"/>
    <mergeCell ref="B31:K31"/>
    <mergeCell ref="R31:W31"/>
    <mergeCell ref="AA31:AC31"/>
    <mergeCell ref="X31:Z31"/>
    <mergeCell ref="AE25:AF31"/>
    <mergeCell ref="L26:Q26"/>
    <mergeCell ref="L27:Q27"/>
    <mergeCell ref="L29:Q29"/>
    <mergeCell ref="L30:Q30"/>
    <mergeCell ref="L31:Q31"/>
    <mergeCell ref="R29:W29"/>
    <mergeCell ref="AA29:AC29"/>
    <mergeCell ref="B30:K30"/>
    <mergeCell ref="R30:W30"/>
    <mergeCell ref="AA30:AC30"/>
    <mergeCell ref="X30:Z30"/>
  </mergeCells>
  <phoneticPr fontId="3"/>
  <conditionalFormatting sqref="F2:P2">
    <cfRule type="expression" dxfId="15" priority="1">
      <formula>$F$2&lt;&gt;""</formula>
    </cfRule>
  </conditionalFormatting>
  <conditionalFormatting sqref="I7">
    <cfRule type="expression" dxfId="14" priority="2">
      <formula>$AG$2=2</formula>
    </cfRule>
    <cfRule type="expression" dxfId="13" priority="8">
      <formula>$AG$2=2</formula>
    </cfRule>
  </conditionalFormatting>
  <conditionalFormatting sqref="I7:R7">
    <cfRule type="expression" dxfId="12" priority="3">
      <formula>$AG$2=2</formula>
    </cfRule>
    <cfRule type="expression" dxfId="11" priority="4">
      <formula>$AG$2=2</formula>
    </cfRule>
  </conditionalFormatting>
  <conditionalFormatting sqref="J7">
    <cfRule type="expression" dxfId="10" priority="7">
      <formula>$AG$2=2</formula>
    </cfRule>
  </conditionalFormatting>
  <conditionalFormatting sqref="J8">
    <cfRule type="expression" dxfId="9" priority="6">
      <formula>$J$7&lt;&gt;""</formula>
    </cfRule>
  </conditionalFormatting>
  <conditionalFormatting sqref="S7">
    <cfRule type="expression" dxfId="8" priority="5">
      <formula>$AG$2=2</formula>
    </cfRule>
  </conditionalFormatting>
  <dataValidations count="4">
    <dataValidation type="textLength" allowBlank="1" showInputMessage="1" showErrorMessage="1" error="5～6桁の数字をご入力ください。_x000a_JV工事は最後にJを記載。" sqref="P11:T11" xr:uid="{3008040A-8188-4E61-98A1-A77031A5E45D}">
      <formula1>5</formula1>
      <formula2>6</formula2>
    </dataValidation>
    <dataValidation type="textLength" operator="equal" allowBlank="1" showInputMessage="1" showErrorMessage="1" error="13桁の数字をハイフン無しで入力してください。" sqref="J7:R7" xr:uid="{DEDBAF61-F4C1-4FC4-94D6-5D7B5EB36703}">
      <formula1>13</formula1>
    </dataValidation>
    <dataValidation type="custom" allowBlank="1" showInputMessage="1" showErrorMessage="1" sqref="S7" xr:uid="{37C5003D-3BC9-43F6-95AB-7A00BAB17428}">
      <formula1>AG2=2</formula1>
    </dataValidation>
    <dataValidation type="textLength" allowBlank="1" showInputMessage="1" showErrorMessage="1" error="13桁の数字をハイフンなしで続けてご入力ください。" sqref="E9:T9" xr:uid="{E741DB24-7476-496A-8CA0-EA40D43189E8}">
      <formula1>13</formula1>
      <formula2>13</formula2>
    </dataValidation>
  </dataValidations>
  <pageMargins left="0.59055118110236227" right="0" top="0.59055118110236227" bottom="0" header="0" footer="0"/>
  <pageSetup paperSize="9" orientation="landscape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1">
              <controlPr defaultSize="0" autoFill="0" autoLine="0" autoPict="0">
                <anchor moveWithCells="1">
                  <from>
                    <xdr:col>5</xdr:col>
                    <xdr:colOff>15240</xdr:colOff>
                    <xdr:row>6</xdr:row>
                    <xdr:rowOff>106680</xdr:rowOff>
                  </from>
                  <to>
                    <xdr:col>6</xdr:col>
                    <xdr:colOff>83820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2">
              <controlPr defaultSize="0" autoFill="0" autoLine="0" autoPict="0">
                <anchor moveWithCells="1">
                  <from>
                    <xdr:col>7</xdr:col>
                    <xdr:colOff>0</xdr:colOff>
                    <xdr:row>6</xdr:row>
                    <xdr:rowOff>106680</xdr:rowOff>
                  </from>
                  <to>
                    <xdr:col>8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2C69B0-B275-41BF-98C5-D072412D8078}">
          <x14:formula1>
            <xm:f>組織マスタ!$C$2:$C$33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B0C3B-DB2B-4E22-8E60-F148BAFB4F31}">
  <sheetPr codeName="Sheet5">
    <pageSetUpPr fitToPage="1"/>
  </sheetPr>
  <dimension ref="A1:AI32"/>
  <sheetViews>
    <sheetView zoomScale="115" zoomScaleNormal="115" zoomScaleSheetLayoutView="100" workbookViewId="0">
      <selection activeCell="S20" sqref="S20:S21"/>
    </sheetView>
  </sheetViews>
  <sheetFormatPr defaultColWidth="9" defaultRowHeight="21" customHeight="1"/>
  <cols>
    <col min="1" max="4" width="4.44140625" style="5" customWidth="1"/>
    <col min="5" max="5" width="4" style="5" customWidth="1"/>
    <col min="6" max="23" width="3.109375" style="5" customWidth="1"/>
    <col min="24" max="24" width="7" style="5" customWidth="1"/>
    <col min="25" max="25" width="2.88671875" style="5" customWidth="1"/>
    <col min="26" max="26" width="8.21875" style="5" customWidth="1"/>
    <col min="27" max="27" width="2.77734375" style="5" customWidth="1"/>
    <col min="28" max="28" width="4.77734375" style="5" customWidth="1"/>
    <col min="29" max="29" width="10.5546875" style="5" customWidth="1"/>
    <col min="30" max="30" width="3.77734375" style="5" customWidth="1"/>
    <col min="31" max="31" width="9.6640625" style="5" customWidth="1"/>
    <col min="32" max="32" width="8.44140625" style="5" customWidth="1"/>
    <col min="33" max="33" width="5.6640625" style="5" customWidth="1"/>
    <col min="34" max="16384" width="9" style="5"/>
  </cols>
  <sheetData>
    <row r="1" spans="1:33" ht="21" customHeight="1" thickBot="1">
      <c r="A1" s="212" t="s">
        <v>138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</row>
    <row r="2" spans="1:33" ht="28.5" customHeight="1">
      <c r="A2" s="223" t="s">
        <v>21</v>
      </c>
      <c r="B2" s="223"/>
      <c r="C2" s="223"/>
      <c r="D2" s="223"/>
      <c r="E2" s="223"/>
      <c r="F2" s="249" t="s">
        <v>103</v>
      </c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7"/>
      <c r="R2" s="27"/>
      <c r="S2" s="27"/>
      <c r="T2" s="27"/>
      <c r="U2" s="27"/>
      <c r="V2" s="27"/>
      <c r="W2" s="23"/>
      <c r="X2" s="23"/>
      <c r="Y2" s="23"/>
      <c r="Z2" s="23"/>
      <c r="AD2" s="213" t="s">
        <v>135</v>
      </c>
      <c r="AE2" s="214"/>
      <c r="AF2" s="215"/>
      <c r="AG2" s="2">
        <v>1</v>
      </c>
    </row>
    <row r="3" spans="1:33" ht="29.25" customHeight="1" thickBot="1">
      <c r="A3" s="216" t="s">
        <v>137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D3" s="218">
        <v>45777</v>
      </c>
      <c r="AE3" s="219"/>
      <c r="AF3" s="220"/>
    </row>
    <row r="4" spans="1:33" ht="3" customHeight="1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</row>
    <row r="5" spans="1:33" ht="4.5" customHeight="1" thickBot="1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33" ht="26.25" customHeight="1" thickBot="1">
      <c r="A6" s="239" t="s">
        <v>0</v>
      </c>
      <c r="B6" s="240"/>
      <c r="C6" s="240"/>
      <c r="D6" s="240"/>
      <c r="E6" s="241" t="s">
        <v>130</v>
      </c>
      <c r="F6" s="241"/>
      <c r="G6" s="241"/>
      <c r="H6" s="241"/>
      <c r="I6" s="241"/>
      <c r="J6" s="241"/>
      <c r="K6" s="242"/>
      <c r="L6" s="6"/>
      <c r="M6" s="7"/>
      <c r="N6" s="7"/>
      <c r="O6" s="7"/>
      <c r="P6" s="7"/>
      <c r="Q6" s="7"/>
      <c r="R6" s="8"/>
      <c r="X6" s="30" t="s">
        <v>1</v>
      </c>
      <c r="Y6" s="8"/>
      <c r="Z6" s="8"/>
      <c r="AA6" s="8"/>
      <c r="AB6" s="8"/>
      <c r="AC6" s="8"/>
      <c r="AD6" s="8"/>
      <c r="AE6" s="8"/>
      <c r="AF6" s="8"/>
    </row>
    <row r="7" spans="1:33" ht="26.25" customHeight="1" thickBot="1">
      <c r="A7" s="195" t="s">
        <v>18</v>
      </c>
      <c r="B7" s="196"/>
      <c r="C7" s="196"/>
      <c r="D7" s="196"/>
      <c r="E7" s="3" t="s">
        <v>11</v>
      </c>
      <c r="F7" s="1"/>
      <c r="G7" s="3" t="s">
        <v>12</v>
      </c>
      <c r="H7" s="1"/>
      <c r="I7" s="4" t="s">
        <v>13</v>
      </c>
      <c r="J7" s="197" t="s">
        <v>129</v>
      </c>
      <c r="K7" s="198"/>
      <c r="L7" s="199"/>
      <c r="M7" s="199"/>
      <c r="N7" s="199"/>
      <c r="O7" s="199"/>
      <c r="P7" s="199"/>
      <c r="Q7" s="199"/>
      <c r="R7" s="200"/>
      <c r="S7" s="9"/>
      <c r="T7" s="10"/>
      <c r="U7" s="10"/>
      <c r="V7" s="10"/>
      <c r="W7" s="29"/>
      <c r="X7" s="186" t="s">
        <v>22</v>
      </c>
      <c r="Y7" s="187"/>
      <c r="Z7" s="210" t="s">
        <v>140</v>
      </c>
      <c r="AA7" s="206" t="s">
        <v>141</v>
      </c>
      <c r="AB7" s="206"/>
      <c r="AC7" s="206"/>
      <c r="AD7" s="206"/>
      <c r="AE7" s="206"/>
      <c r="AF7" s="207"/>
    </row>
    <row r="8" spans="1:33" ht="16.5" customHeight="1" thickBot="1">
      <c r="A8" s="11"/>
      <c r="B8" s="11"/>
      <c r="C8" s="11"/>
      <c r="D8" s="11"/>
      <c r="E8" s="201" t="s">
        <v>24</v>
      </c>
      <c r="F8" s="202"/>
      <c r="G8" s="202"/>
      <c r="H8" s="202"/>
      <c r="J8" s="203" t="str">
        <f>IF(AG2=1,"　　↑適格請求書登録番号を半角ハイフン無しで入力してください。","")</f>
        <v>　　↑適格請求書登録番号を半角ハイフン無しで入力してください。</v>
      </c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5"/>
      <c r="X8" s="188"/>
      <c r="Y8" s="189"/>
      <c r="Z8" s="211"/>
      <c r="AA8" s="208"/>
      <c r="AB8" s="208"/>
      <c r="AC8" s="208"/>
      <c r="AD8" s="208"/>
      <c r="AE8" s="208"/>
      <c r="AF8" s="209"/>
    </row>
    <row r="9" spans="1:33" ht="30" customHeight="1" thickBot="1">
      <c r="A9" s="177" t="s">
        <v>136</v>
      </c>
      <c r="B9" s="243"/>
      <c r="C9" s="243"/>
      <c r="D9" s="243"/>
      <c r="E9" s="244">
        <v>9999999999999</v>
      </c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6"/>
      <c r="U9" s="12"/>
      <c r="V9" s="12"/>
      <c r="W9" s="28"/>
      <c r="X9" s="188"/>
      <c r="Y9" s="189"/>
      <c r="Z9" s="173" t="s">
        <v>142</v>
      </c>
      <c r="AA9" s="174"/>
      <c r="AB9" s="174"/>
      <c r="AC9" s="174"/>
      <c r="AD9" s="174"/>
      <c r="AE9" s="175"/>
      <c r="AF9" s="176"/>
    </row>
    <row r="10" spans="1:33" ht="6" customHeight="1" thickBot="1">
      <c r="A10" s="14"/>
      <c r="B10" s="14"/>
      <c r="C10" s="14"/>
      <c r="D10" s="14"/>
      <c r="W10" s="29"/>
      <c r="X10" s="188"/>
      <c r="Y10" s="189"/>
      <c r="Z10" s="173"/>
      <c r="AA10" s="174"/>
      <c r="AB10" s="174"/>
      <c r="AC10" s="174"/>
      <c r="AD10" s="174"/>
      <c r="AE10" s="175"/>
      <c r="AF10" s="176"/>
    </row>
    <row r="11" spans="1:33" ht="30" customHeight="1" thickBot="1">
      <c r="A11" s="177" t="s">
        <v>134</v>
      </c>
      <c r="B11" s="178"/>
      <c r="C11" s="178"/>
      <c r="D11" s="179"/>
      <c r="E11" s="259" t="str">
        <f>VLOOKUP(F2,組織マスタ!$C$2:$D$33,2,FALSE)</f>
        <v>5500</v>
      </c>
      <c r="F11" s="260"/>
      <c r="G11" s="260"/>
      <c r="H11" s="261"/>
      <c r="I11" s="40"/>
      <c r="J11" s="192" t="s">
        <v>27</v>
      </c>
      <c r="K11" s="193"/>
      <c r="L11" s="193"/>
      <c r="M11" s="193"/>
      <c r="N11" s="193"/>
      <c r="O11" s="194"/>
      <c r="P11" s="183">
        <v>24999</v>
      </c>
      <c r="Q11" s="184"/>
      <c r="R11" s="184"/>
      <c r="S11" s="184"/>
      <c r="T11" s="185"/>
      <c r="U11" s="10"/>
      <c r="V11" s="10"/>
      <c r="W11" s="29"/>
      <c r="X11" s="188"/>
      <c r="Y11" s="189"/>
      <c r="Z11" s="173"/>
      <c r="AA11" s="174"/>
      <c r="AB11" s="174"/>
      <c r="AC11" s="174"/>
      <c r="AD11" s="174"/>
      <c r="AE11" s="175"/>
      <c r="AF11" s="176"/>
    </row>
    <row r="12" spans="1:33" ht="6" customHeight="1" thickBot="1">
      <c r="A12" s="14"/>
      <c r="B12" s="14"/>
      <c r="C12" s="14"/>
      <c r="D12" s="14"/>
      <c r="W12" s="29"/>
      <c r="X12" s="190"/>
      <c r="Y12" s="191"/>
      <c r="Z12" s="174"/>
      <c r="AA12" s="174"/>
      <c r="AB12" s="174"/>
      <c r="AC12" s="174"/>
      <c r="AD12" s="174"/>
      <c r="AE12" s="175"/>
      <c r="AF12" s="176"/>
    </row>
    <row r="13" spans="1:33" ht="30" customHeight="1" thickBot="1">
      <c r="A13" s="177" t="s">
        <v>133</v>
      </c>
      <c r="B13" s="178"/>
      <c r="C13" s="178"/>
      <c r="D13" s="178"/>
      <c r="E13" s="251" t="s">
        <v>139</v>
      </c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  <c r="T13" s="252"/>
      <c r="U13" s="10"/>
      <c r="V13" s="10"/>
      <c r="X13" s="127" t="s">
        <v>23</v>
      </c>
      <c r="Y13" s="128"/>
      <c r="Z13" s="129" t="s">
        <v>143</v>
      </c>
      <c r="AA13" s="130"/>
      <c r="AB13" s="130"/>
      <c r="AC13" s="130"/>
      <c r="AD13" s="130"/>
      <c r="AE13" s="130"/>
      <c r="AF13" s="170" t="s">
        <v>26</v>
      </c>
      <c r="AG13" s="13"/>
    </row>
    <row r="14" spans="1:33" ht="3" customHeight="1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X14" s="127"/>
      <c r="Y14" s="128"/>
      <c r="Z14" s="131"/>
      <c r="AA14" s="132"/>
      <c r="AB14" s="132"/>
      <c r="AC14" s="132"/>
      <c r="AD14" s="132"/>
      <c r="AE14" s="132"/>
      <c r="AF14" s="171"/>
    </row>
    <row r="15" spans="1:33" ht="13.8" customHeight="1">
      <c r="A15" s="17" t="s">
        <v>25</v>
      </c>
      <c r="X15" s="127"/>
      <c r="Y15" s="128"/>
      <c r="Z15" s="131"/>
      <c r="AA15" s="132"/>
      <c r="AB15" s="132"/>
      <c r="AC15" s="132"/>
      <c r="AD15" s="132"/>
      <c r="AE15" s="132"/>
      <c r="AF15" s="171"/>
      <c r="AG15" s="13"/>
    </row>
    <row r="16" spans="1:33" ht="3.6" customHeight="1" thickBot="1">
      <c r="A16" s="14"/>
      <c r="B16" s="14"/>
      <c r="C16" s="14"/>
      <c r="D16" s="14"/>
      <c r="X16" s="127"/>
      <c r="Y16" s="128"/>
      <c r="Z16" s="131"/>
      <c r="AA16" s="132"/>
      <c r="AB16" s="132"/>
      <c r="AC16" s="132"/>
      <c r="AD16" s="132"/>
      <c r="AE16" s="132"/>
      <c r="AF16" s="171"/>
    </row>
    <row r="17" spans="1:35" ht="13.5" customHeight="1">
      <c r="A17" s="274" t="s">
        <v>160</v>
      </c>
      <c r="B17" s="275"/>
      <c r="C17" s="275"/>
      <c r="D17" s="275"/>
      <c r="E17" s="276"/>
      <c r="F17" s="253">
        <f>X29</f>
        <v>56520000</v>
      </c>
      <c r="G17" s="254"/>
      <c r="H17" s="254"/>
      <c r="I17" s="254"/>
      <c r="J17" s="254"/>
      <c r="K17" s="254"/>
      <c r="L17" s="254"/>
      <c r="M17" s="254"/>
      <c r="N17" s="254"/>
      <c r="O17" s="255"/>
      <c r="P17" s="18"/>
      <c r="Q17" s="18"/>
      <c r="X17" s="127"/>
      <c r="Y17" s="128"/>
      <c r="Z17" s="133"/>
      <c r="AA17" s="134"/>
      <c r="AB17" s="134"/>
      <c r="AC17" s="134"/>
      <c r="AD17" s="134"/>
      <c r="AE17" s="134"/>
      <c r="AF17" s="172"/>
    </row>
    <row r="18" spans="1:35" ht="13.5" customHeight="1">
      <c r="A18" s="270"/>
      <c r="B18" s="271"/>
      <c r="C18" s="271"/>
      <c r="D18" s="271"/>
      <c r="E18" s="272"/>
      <c r="F18" s="256"/>
      <c r="G18" s="257"/>
      <c r="H18" s="257"/>
      <c r="I18" s="257"/>
      <c r="J18" s="257"/>
      <c r="K18" s="257"/>
      <c r="L18" s="257"/>
      <c r="M18" s="257"/>
      <c r="N18" s="257"/>
      <c r="O18" s="258"/>
      <c r="P18" s="18"/>
      <c r="Q18" s="18"/>
      <c r="X18" s="127" t="s">
        <v>16</v>
      </c>
      <c r="Y18" s="139"/>
      <c r="Z18" s="273" t="s">
        <v>131</v>
      </c>
      <c r="AA18" s="157"/>
      <c r="AB18" s="157"/>
      <c r="AC18" s="144" t="s">
        <v>17</v>
      </c>
      <c r="AD18" s="262" t="s">
        <v>132</v>
      </c>
      <c r="AE18" s="263"/>
      <c r="AF18" s="264"/>
    </row>
    <row r="19" spans="1:35" ht="13.5" customHeight="1">
      <c r="A19" s="267" t="s">
        <v>161</v>
      </c>
      <c r="B19" s="268"/>
      <c r="C19" s="268"/>
      <c r="D19" s="268"/>
      <c r="E19" s="269"/>
      <c r="F19" s="284">
        <f>IF($AG$2=1,ROUND(F17*0.1,0),0)</f>
        <v>5652000</v>
      </c>
      <c r="G19" s="234"/>
      <c r="H19" s="234"/>
      <c r="I19" s="234"/>
      <c r="J19" s="234"/>
      <c r="K19" s="234"/>
      <c r="L19" s="234"/>
      <c r="M19" s="234"/>
      <c r="N19" s="234"/>
      <c r="O19" s="235"/>
      <c r="P19" s="18"/>
      <c r="Q19" s="18"/>
      <c r="X19" s="140"/>
      <c r="Y19" s="141"/>
      <c r="Z19" s="265"/>
      <c r="AA19" s="265"/>
      <c r="AB19" s="265"/>
      <c r="AC19" s="141"/>
      <c r="AD19" s="265"/>
      <c r="AE19" s="266"/>
      <c r="AF19" s="264"/>
    </row>
    <row r="20" spans="1:35" ht="13.5" customHeight="1">
      <c r="A20" s="270"/>
      <c r="B20" s="271"/>
      <c r="C20" s="271"/>
      <c r="D20" s="271"/>
      <c r="E20" s="272"/>
      <c r="F20" s="227"/>
      <c r="G20" s="228"/>
      <c r="H20" s="228"/>
      <c r="I20" s="228"/>
      <c r="J20" s="228"/>
      <c r="K20" s="228"/>
      <c r="L20" s="228"/>
      <c r="M20" s="228"/>
      <c r="N20" s="228"/>
      <c r="O20" s="229"/>
      <c r="P20" s="18"/>
      <c r="Q20" s="18"/>
      <c r="X20" s="127" t="s">
        <v>14</v>
      </c>
      <c r="Y20" s="153"/>
      <c r="Z20" s="273" t="s">
        <v>20</v>
      </c>
      <c r="AA20" s="157"/>
      <c r="AB20" s="157"/>
      <c r="AC20" s="159" t="s">
        <v>15</v>
      </c>
      <c r="AD20" s="277" t="s">
        <v>20</v>
      </c>
      <c r="AE20" s="278"/>
      <c r="AF20" s="162"/>
    </row>
    <row r="21" spans="1:35" ht="13.5" customHeight="1" thickBot="1">
      <c r="A21" s="267" t="s">
        <v>162</v>
      </c>
      <c r="B21" s="268"/>
      <c r="C21" s="268"/>
      <c r="D21" s="268"/>
      <c r="E21" s="269"/>
      <c r="F21" s="230">
        <f>SUM(F17:K20)</f>
        <v>62172000</v>
      </c>
      <c r="G21" s="231"/>
      <c r="H21" s="231"/>
      <c r="I21" s="231"/>
      <c r="J21" s="231"/>
      <c r="K21" s="231"/>
      <c r="L21" s="231"/>
      <c r="M21" s="231"/>
      <c r="N21" s="231"/>
      <c r="O21" s="232"/>
      <c r="P21" s="18"/>
      <c r="Q21" s="18"/>
      <c r="X21" s="154"/>
      <c r="Y21" s="155"/>
      <c r="Z21" s="158"/>
      <c r="AA21" s="158"/>
      <c r="AB21" s="158"/>
      <c r="AC21" s="155"/>
      <c r="AD21" s="158"/>
      <c r="AE21" s="163"/>
      <c r="AF21" s="164"/>
    </row>
    <row r="22" spans="1:35" ht="13.5" customHeight="1" thickBot="1">
      <c r="A22" s="279"/>
      <c r="B22" s="280"/>
      <c r="C22" s="280"/>
      <c r="D22" s="280"/>
      <c r="E22" s="281"/>
      <c r="F22" s="285"/>
      <c r="G22" s="237"/>
      <c r="H22" s="237"/>
      <c r="I22" s="237"/>
      <c r="J22" s="237"/>
      <c r="K22" s="237"/>
      <c r="L22" s="237"/>
      <c r="M22" s="237"/>
      <c r="N22" s="237"/>
      <c r="O22" s="238"/>
      <c r="P22" s="18"/>
      <c r="X22" s="10"/>
      <c r="Y22" s="10"/>
      <c r="Z22" s="18"/>
      <c r="AA22" s="18"/>
      <c r="AB22" s="18"/>
      <c r="AC22" s="18"/>
      <c r="AD22" s="18"/>
      <c r="AE22" s="18"/>
      <c r="AF22" s="18"/>
    </row>
    <row r="23" spans="1:35" ht="6" customHeight="1" thickBot="1"/>
    <row r="24" spans="1:35" ht="16.5" customHeight="1">
      <c r="A24" s="31"/>
      <c r="B24" s="106" t="s">
        <v>2</v>
      </c>
      <c r="C24" s="107"/>
      <c r="D24" s="107"/>
      <c r="E24" s="107"/>
      <c r="F24" s="107"/>
      <c r="G24" s="107"/>
      <c r="H24" s="107"/>
      <c r="I24" s="107"/>
      <c r="J24" s="107"/>
      <c r="K24" s="108"/>
      <c r="L24" s="109" t="s">
        <v>29</v>
      </c>
      <c r="M24" s="110"/>
      <c r="N24" s="110"/>
      <c r="O24" s="110"/>
      <c r="P24" s="110"/>
      <c r="Q24" s="111"/>
      <c r="R24" s="109" t="s">
        <v>19</v>
      </c>
      <c r="S24" s="110"/>
      <c r="T24" s="110"/>
      <c r="U24" s="110"/>
      <c r="V24" s="110"/>
      <c r="W24" s="111"/>
      <c r="X24" s="106" t="s">
        <v>3</v>
      </c>
      <c r="Y24" s="124"/>
      <c r="Z24" s="124"/>
      <c r="AA24" s="112" t="s">
        <v>4</v>
      </c>
      <c r="AB24" s="113"/>
      <c r="AC24" s="114"/>
      <c r="AD24" s="12"/>
      <c r="AE24" s="38" t="s">
        <v>28</v>
      </c>
      <c r="AF24" s="39"/>
    </row>
    <row r="25" spans="1:35" ht="27" customHeight="1">
      <c r="A25" s="32" t="s">
        <v>7</v>
      </c>
      <c r="B25" s="115" t="s">
        <v>145</v>
      </c>
      <c r="C25" s="288"/>
      <c r="D25" s="288"/>
      <c r="E25" s="288"/>
      <c r="F25" s="288"/>
      <c r="G25" s="288"/>
      <c r="H25" s="288"/>
      <c r="I25" s="288">
        <v>200000</v>
      </c>
      <c r="J25" s="288"/>
      <c r="K25" s="289"/>
      <c r="L25" s="118">
        <v>414000000</v>
      </c>
      <c r="M25" s="119"/>
      <c r="N25" s="119"/>
      <c r="O25" s="119"/>
      <c r="P25" s="119"/>
      <c r="Q25" s="120"/>
      <c r="R25" s="118">
        <v>98200000</v>
      </c>
      <c r="S25" s="119"/>
      <c r="T25" s="119"/>
      <c r="U25" s="119"/>
      <c r="V25" s="119"/>
      <c r="W25" s="120"/>
      <c r="X25" s="125">
        <f>AA25-R25</f>
        <v>62800000</v>
      </c>
      <c r="Y25" s="126"/>
      <c r="Z25" s="126"/>
      <c r="AA25" s="121">
        <v>161000000</v>
      </c>
      <c r="AB25" s="122"/>
      <c r="AC25" s="123"/>
      <c r="AD25" s="19"/>
      <c r="AE25" s="63"/>
      <c r="AF25" s="64"/>
      <c r="AG25" s="18"/>
      <c r="AH25" s="18"/>
      <c r="AI25" s="18"/>
    </row>
    <row r="26" spans="1:35" ht="27" customHeight="1">
      <c r="A26" s="33" t="s">
        <v>9</v>
      </c>
      <c r="B26" s="91" t="s">
        <v>144</v>
      </c>
      <c r="C26" s="282"/>
      <c r="D26" s="282"/>
      <c r="E26" s="282"/>
      <c r="F26" s="282"/>
      <c r="G26" s="282"/>
      <c r="H26" s="282"/>
      <c r="I26" s="282">
        <v>200000</v>
      </c>
      <c r="J26" s="282"/>
      <c r="K26" s="283"/>
      <c r="L26" s="67">
        <f>IF($AG$2=1,ROUND(L25*0.1,0),0)</f>
        <v>41400000</v>
      </c>
      <c r="M26" s="68"/>
      <c r="N26" s="68"/>
      <c r="O26" s="68"/>
      <c r="P26" s="68"/>
      <c r="Q26" s="69"/>
      <c r="R26" s="67">
        <f>IF($AG$2=1,ROUND(R25*0.1,0),0)</f>
        <v>9820000</v>
      </c>
      <c r="S26" s="68"/>
      <c r="T26" s="68"/>
      <c r="U26" s="68"/>
      <c r="V26" s="68"/>
      <c r="W26" s="69"/>
      <c r="X26" s="88">
        <f>IF($AG$2=1,AA26-R26,0)</f>
        <v>6280000</v>
      </c>
      <c r="Y26" s="89"/>
      <c r="Z26" s="89"/>
      <c r="AA26" s="94">
        <f>IF($AG$2=1,ROUND(AA25*0.1,0),0)</f>
        <v>16100000</v>
      </c>
      <c r="AB26" s="86"/>
      <c r="AC26" s="87"/>
      <c r="AD26" s="19"/>
      <c r="AE26" s="63"/>
      <c r="AF26" s="64"/>
      <c r="AG26" s="18"/>
      <c r="AH26" s="18"/>
      <c r="AI26" s="18"/>
    </row>
    <row r="27" spans="1:35" ht="27" customHeight="1" thickBot="1">
      <c r="A27" s="34" t="s">
        <v>10</v>
      </c>
      <c r="B27" s="95" t="s">
        <v>149</v>
      </c>
      <c r="C27" s="286"/>
      <c r="D27" s="286"/>
      <c r="E27" s="286"/>
      <c r="F27" s="286"/>
      <c r="G27" s="286"/>
      <c r="H27" s="286"/>
      <c r="I27" s="286"/>
      <c r="J27" s="286"/>
      <c r="K27" s="287"/>
      <c r="L27" s="70">
        <f>SUM(L25:Q26)</f>
        <v>455400000</v>
      </c>
      <c r="M27" s="71"/>
      <c r="N27" s="71"/>
      <c r="O27" s="71"/>
      <c r="P27" s="71"/>
      <c r="Q27" s="72"/>
      <c r="R27" s="70">
        <f>SUM(R25:W26)</f>
        <v>108020000</v>
      </c>
      <c r="S27" s="71"/>
      <c r="T27" s="71"/>
      <c r="U27" s="71"/>
      <c r="V27" s="71"/>
      <c r="W27" s="72"/>
      <c r="X27" s="60">
        <f>AA27-R27</f>
        <v>69080000</v>
      </c>
      <c r="Y27" s="61"/>
      <c r="Z27" s="61"/>
      <c r="AA27" s="98">
        <f>SUM(AA25:AC26)</f>
        <v>177100000</v>
      </c>
      <c r="AB27" s="99"/>
      <c r="AC27" s="100"/>
      <c r="AD27" s="19"/>
      <c r="AE27" s="63"/>
      <c r="AF27" s="64"/>
      <c r="AG27" s="18"/>
      <c r="AH27" s="18"/>
      <c r="AI27" s="18"/>
    </row>
    <row r="28" spans="1:35" ht="6" customHeight="1" thickBot="1">
      <c r="A28" s="20"/>
      <c r="X28" s="21"/>
      <c r="Y28" s="21"/>
      <c r="Z28" s="21"/>
      <c r="AA28" s="21"/>
      <c r="AB28" s="21"/>
      <c r="AC28" s="21"/>
      <c r="AD28" s="22"/>
      <c r="AE28" s="63"/>
      <c r="AF28" s="64"/>
      <c r="AG28" s="18"/>
      <c r="AH28" s="18"/>
      <c r="AI28" s="18"/>
    </row>
    <row r="29" spans="1:35" ht="27" customHeight="1">
      <c r="A29" s="35" t="s">
        <v>6</v>
      </c>
      <c r="B29" s="101" t="s">
        <v>146</v>
      </c>
      <c r="C29" s="102"/>
      <c r="D29" s="102"/>
      <c r="E29" s="102"/>
      <c r="F29" s="102"/>
      <c r="G29" s="102"/>
      <c r="H29" s="102"/>
      <c r="I29" s="102"/>
      <c r="J29" s="102"/>
      <c r="K29" s="102"/>
      <c r="L29" s="73"/>
      <c r="M29" s="74"/>
      <c r="N29" s="74"/>
      <c r="O29" s="74"/>
      <c r="P29" s="74"/>
      <c r="Q29" s="75"/>
      <c r="R29" s="80">
        <v>88380000</v>
      </c>
      <c r="S29" s="80"/>
      <c r="T29" s="80"/>
      <c r="U29" s="80"/>
      <c r="V29" s="80"/>
      <c r="W29" s="80"/>
      <c r="X29" s="103">
        <f>AA29-R29</f>
        <v>56520000</v>
      </c>
      <c r="Y29" s="104"/>
      <c r="Z29" s="105"/>
      <c r="AA29" s="81">
        <v>144900000</v>
      </c>
      <c r="AB29" s="81"/>
      <c r="AC29" s="82"/>
      <c r="AD29" s="19"/>
      <c r="AE29" s="63"/>
      <c r="AF29" s="64"/>
      <c r="AG29" s="18"/>
      <c r="AH29" s="18"/>
      <c r="AI29" s="18"/>
    </row>
    <row r="30" spans="1:35" ht="27" customHeight="1">
      <c r="A30" s="36" t="s">
        <v>5</v>
      </c>
      <c r="B30" s="83" t="s">
        <v>148</v>
      </c>
      <c r="C30" s="84"/>
      <c r="D30" s="84"/>
      <c r="E30" s="84"/>
      <c r="F30" s="84"/>
      <c r="G30" s="84"/>
      <c r="H30" s="84"/>
      <c r="I30" s="84"/>
      <c r="J30" s="84"/>
      <c r="K30" s="84"/>
      <c r="L30" s="76"/>
      <c r="M30" s="77"/>
      <c r="N30" s="77"/>
      <c r="O30" s="77"/>
      <c r="P30" s="77"/>
      <c r="Q30" s="78"/>
      <c r="R30" s="85">
        <f>IF($AG$2=1,ROUND(R29*0.1,0),0)</f>
        <v>8838000</v>
      </c>
      <c r="S30" s="85"/>
      <c r="T30" s="85"/>
      <c r="U30" s="85"/>
      <c r="V30" s="85"/>
      <c r="W30" s="85"/>
      <c r="X30" s="88">
        <f>IF($AG$2=1,AA30-R30,0)</f>
        <v>5652000</v>
      </c>
      <c r="Y30" s="89"/>
      <c r="Z30" s="90"/>
      <c r="AA30" s="86">
        <f>IF($AG$2=1,ROUND(AA29*0.1,0),0)</f>
        <v>14490000</v>
      </c>
      <c r="AB30" s="86"/>
      <c r="AC30" s="87"/>
      <c r="AD30" s="19"/>
      <c r="AE30" s="63"/>
      <c r="AF30" s="64"/>
      <c r="AG30" s="18"/>
      <c r="AH30" s="18"/>
      <c r="AI30" s="18"/>
    </row>
    <row r="31" spans="1:35" ht="27" customHeight="1" thickBot="1">
      <c r="A31" s="37" t="s">
        <v>8</v>
      </c>
      <c r="B31" s="55" t="s">
        <v>147</v>
      </c>
      <c r="C31" s="56"/>
      <c r="D31" s="56"/>
      <c r="E31" s="56"/>
      <c r="F31" s="56"/>
      <c r="G31" s="56"/>
      <c r="H31" s="56"/>
      <c r="I31" s="56"/>
      <c r="J31" s="56"/>
      <c r="K31" s="56"/>
      <c r="L31" s="79"/>
      <c r="M31" s="79"/>
      <c r="N31" s="79"/>
      <c r="O31" s="79"/>
      <c r="P31" s="79"/>
      <c r="Q31" s="79"/>
      <c r="R31" s="57">
        <f>SUM(R29:W30)</f>
        <v>97218000</v>
      </c>
      <c r="S31" s="57"/>
      <c r="T31" s="57"/>
      <c r="U31" s="57"/>
      <c r="V31" s="57"/>
      <c r="W31" s="57"/>
      <c r="X31" s="60">
        <f>AA31-R31</f>
        <v>62172000</v>
      </c>
      <c r="Y31" s="61"/>
      <c r="Z31" s="62"/>
      <c r="AA31" s="58">
        <f>SUM(AA29:AC30)</f>
        <v>159390000</v>
      </c>
      <c r="AB31" s="58"/>
      <c r="AC31" s="59"/>
      <c r="AD31" s="19"/>
      <c r="AE31" s="65"/>
      <c r="AF31" s="66"/>
      <c r="AG31" s="18"/>
      <c r="AH31" s="18"/>
      <c r="AI31" s="18"/>
    </row>
    <row r="32" spans="1:35" ht="49.5" customHeight="1"/>
  </sheetData>
  <sheetProtection formatCells="0"/>
  <mergeCells count="77">
    <mergeCell ref="Z7:Z8"/>
    <mergeCell ref="AA7:AF8"/>
    <mergeCell ref="B29:K29"/>
    <mergeCell ref="L29:Q29"/>
    <mergeCell ref="R29:W29"/>
    <mergeCell ref="X29:Z29"/>
    <mergeCell ref="AA29:AC29"/>
    <mergeCell ref="AA26:AC26"/>
    <mergeCell ref="B27:K27"/>
    <mergeCell ref="L27:Q27"/>
    <mergeCell ref="R27:W27"/>
    <mergeCell ref="X27:Z27"/>
    <mergeCell ref="AA27:AC27"/>
    <mergeCell ref="B25:K25"/>
    <mergeCell ref="AA25:AC25"/>
    <mergeCell ref="AE25:AF31"/>
    <mergeCell ref="B26:K26"/>
    <mergeCell ref="L26:Q26"/>
    <mergeCell ref="R26:W26"/>
    <mergeCell ref="X26:Z26"/>
    <mergeCell ref="B30:K30"/>
    <mergeCell ref="L30:Q30"/>
    <mergeCell ref="R30:W30"/>
    <mergeCell ref="X30:Z30"/>
    <mergeCell ref="AA30:AC30"/>
    <mergeCell ref="B31:K31"/>
    <mergeCell ref="L31:Q31"/>
    <mergeCell ref="R31:W31"/>
    <mergeCell ref="AA31:AC31"/>
    <mergeCell ref="X31:Z31"/>
    <mergeCell ref="L24:Q24"/>
    <mergeCell ref="R24:W24"/>
    <mergeCell ref="X24:Z24"/>
    <mergeCell ref="R25:W25"/>
    <mergeCell ref="X25:Z25"/>
    <mergeCell ref="L25:Q25"/>
    <mergeCell ref="AA24:AC24"/>
    <mergeCell ref="AD18:AF19"/>
    <mergeCell ref="A19:E20"/>
    <mergeCell ref="X20:Y21"/>
    <mergeCell ref="Z20:AB21"/>
    <mergeCell ref="A17:E18"/>
    <mergeCell ref="X18:Y19"/>
    <mergeCell ref="Z18:AB19"/>
    <mergeCell ref="AC18:AC19"/>
    <mergeCell ref="AC20:AC21"/>
    <mergeCell ref="AD20:AF21"/>
    <mergeCell ref="A21:E22"/>
    <mergeCell ref="B24:K24"/>
    <mergeCell ref="F19:O20"/>
    <mergeCell ref="F21:O22"/>
    <mergeCell ref="Z9:AF12"/>
    <mergeCell ref="A11:D11"/>
    <mergeCell ref="E11:H11"/>
    <mergeCell ref="J11:O11"/>
    <mergeCell ref="P11:T11"/>
    <mergeCell ref="A13:D13"/>
    <mergeCell ref="E13:T13"/>
    <mergeCell ref="X13:Y17"/>
    <mergeCell ref="Z13:AE17"/>
    <mergeCell ref="AF13:AF17"/>
    <mergeCell ref="F17:O18"/>
    <mergeCell ref="A6:D6"/>
    <mergeCell ref="E6:K6"/>
    <mergeCell ref="A7:D7"/>
    <mergeCell ref="J7:R7"/>
    <mergeCell ref="X7:Y12"/>
    <mergeCell ref="E8:H8"/>
    <mergeCell ref="J8:W8"/>
    <mergeCell ref="A9:D9"/>
    <mergeCell ref="E9:T9"/>
    <mergeCell ref="A1:AF1"/>
    <mergeCell ref="A2:E2"/>
    <mergeCell ref="F2:P2"/>
    <mergeCell ref="AD2:AF2"/>
    <mergeCell ref="A3:K4"/>
    <mergeCell ref="AD3:AF3"/>
  </mergeCells>
  <phoneticPr fontId="3"/>
  <conditionalFormatting sqref="F2:P2">
    <cfRule type="expression" dxfId="7" priority="1">
      <formula>$F$2&lt;&gt;""</formula>
    </cfRule>
  </conditionalFormatting>
  <conditionalFormatting sqref="I7">
    <cfRule type="expression" dxfId="6" priority="2">
      <formula>$AG$2=2</formula>
    </cfRule>
    <cfRule type="expression" dxfId="5" priority="8">
      <formula>$AG$2=2</formula>
    </cfRule>
  </conditionalFormatting>
  <conditionalFormatting sqref="I7:R7">
    <cfRule type="expression" dxfId="4" priority="3">
      <formula>$AG$2=2</formula>
    </cfRule>
    <cfRule type="expression" dxfId="3" priority="4">
      <formula>$AG$2=2</formula>
    </cfRule>
  </conditionalFormatting>
  <conditionalFormatting sqref="J7">
    <cfRule type="expression" dxfId="2" priority="7">
      <formula>$AG$2=2</formula>
    </cfRule>
  </conditionalFormatting>
  <conditionalFormatting sqref="J8">
    <cfRule type="expression" dxfId="1" priority="6">
      <formula>$J$7&lt;&gt;""</formula>
    </cfRule>
  </conditionalFormatting>
  <conditionalFormatting sqref="S7">
    <cfRule type="expression" dxfId="0" priority="5">
      <formula>$AG$2=2</formula>
    </cfRule>
  </conditionalFormatting>
  <dataValidations count="5">
    <dataValidation type="textLength" allowBlank="1" showInputMessage="1" showErrorMessage="1" error="13桁の数字をご入力ください。" sqref="E9:T9" xr:uid="{2F6B8526-1909-4B66-A0FE-FC76FACC4F7E}">
      <formula1>13</formula1>
      <formula2>13</formula2>
    </dataValidation>
    <dataValidation type="textLength" operator="equal" allowBlank="1" showInputMessage="1" showErrorMessage="1" sqref="E11:H11" xr:uid="{EB6E2842-A89A-4432-B8AE-955CDA90F81B}">
      <formula1>4</formula1>
    </dataValidation>
    <dataValidation type="custom" allowBlank="1" showInputMessage="1" showErrorMessage="1" sqref="S7" xr:uid="{EE5F00BC-0D8E-4429-809B-7502C7528CB1}">
      <formula1>AG2=2</formula1>
    </dataValidation>
    <dataValidation type="textLength" operator="equal" allowBlank="1" showInputMessage="1" showErrorMessage="1" error="13桁の数字をハイフン無しで入力してください。" sqref="J7:R7" xr:uid="{AF93C3ED-01B6-42B3-974B-0F0E8F2C1885}">
      <formula1>13</formula1>
    </dataValidation>
    <dataValidation type="textLength" allowBlank="1" showInputMessage="1" showErrorMessage="1" error="5桁の数字をご入力ください。" sqref="P11:T11" xr:uid="{E5255D6C-4750-4073-AE63-D2CF5B90205C}">
      <formula1>5</formula1>
      <formula2>6</formula2>
    </dataValidation>
  </dataValidations>
  <pageMargins left="0.59055118110236227" right="0" top="0.59055118110236227" bottom="0" header="0" footer="0"/>
  <pageSetup paperSize="9" orientation="landscape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Option Button 1">
              <controlPr defaultSize="0" autoFill="0" autoLine="0" autoPict="0">
                <anchor moveWithCells="1">
                  <from>
                    <xdr:col>5</xdr:col>
                    <xdr:colOff>15240</xdr:colOff>
                    <xdr:row>6</xdr:row>
                    <xdr:rowOff>106680</xdr:rowOff>
                  </from>
                  <to>
                    <xdr:col>6</xdr:col>
                    <xdr:colOff>99060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Option Button 2">
              <controlPr defaultSize="0" autoFill="0" autoLine="0" autoPict="0">
                <anchor moveWithCells="1">
                  <from>
                    <xdr:col>7</xdr:col>
                    <xdr:colOff>0</xdr:colOff>
                    <xdr:row>6</xdr:row>
                    <xdr:rowOff>106680</xdr:rowOff>
                  </from>
                  <to>
                    <xdr:col>8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C590BAD-BA42-4DCA-9374-A556D0B12E74}">
          <x14:formula1>
            <xm:f>組織マスタ!$C$2:$C$33</xm:f>
          </x14:formula1>
          <xm:sqref>F2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D0F5F-E850-47CA-9F32-2B361F915C8D}">
  <dimension ref="A1:J5"/>
  <sheetViews>
    <sheetView workbookViewId="0">
      <selection activeCell="H29" sqref="H29"/>
    </sheetView>
  </sheetViews>
  <sheetFormatPr defaultRowHeight="13.2"/>
  <cols>
    <col min="1" max="1" width="12.21875" bestFit="1" customWidth="1"/>
    <col min="2" max="9" width="10.44140625" customWidth="1"/>
  </cols>
  <sheetData>
    <row r="1" spans="1:10" ht="15.6" thickBot="1">
      <c r="A1" s="44" t="s">
        <v>150</v>
      </c>
      <c r="B1" s="290" t="s">
        <v>151</v>
      </c>
      <c r="C1" s="291"/>
      <c r="D1" s="291"/>
      <c r="E1" s="291"/>
      <c r="F1" s="291"/>
      <c r="G1" s="291"/>
      <c r="H1" s="291"/>
      <c r="I1" s="292"/>
    </row>
    <row r="2" spans="1:10" ht="15.6" thickTop="1">
      <c r="A2" s="47" t="s">
        <v>158</v>
      </c>
      <c r="B2" s="48" t="s">
        <v>159</v>
      </c>
      <c r="C2" s="49"/>
      <c r="D2" s="49"/>
      <c r="E2" s="49"/>
      <c r="F2" s="49"/>
      <c r="G2" s="49"/>
      <c r="H2" s="49"/>
      <c r="I2" s="50"/>
    </row>
    <row r="3" spans="1:10" ht="15">
      <c r="A3" s="51" t="s">
        <v>152</v>
      </c>
      <c r="B3" s="52" t="s">
        <v>157</v>
      </c>
      <c r="C3" s="53"/>
      <c r="D3" s="53"/>
      <c r="E3" s="53"/>
      <c r="F3" s="53"/>
      <c r="G3" s="53"/>
      <c r="H3" s="53"/>
      <c r="I3" s="54"/>
    </row>
    <row r="4" spans="1:10" ht="15">
      <c r="A4" s="51" t="s">
        <v>153</v>
      </c>
      <c r="B4" s="52" t="s">
        <v>154</v>
      </c>
      <c r="C4" s="53"/>
      <c r="D4" s="53"/>
      <c r="E4" s="53"/>
      <c r="F4" s="53"/>
      <c r="G4" s="53"/>
      <c r="H4" s="53"/>
      <c r="I4" s="54"/>
    </row>
    <row r="5" spans="1:10" ht="15">
      <c r="A5" s="41" t="s">
        <v>155</v>
      </c>
      <c r="B5" s="42" t="s">
        <v>156</v>
      </c>
      <c r="C5" s="43"/>
      <c r="D5" s="43"/>
      <c r="E5" s="43"/>
      <c r="F5" s="43"/>
      <c r="G5" s="43"/>
      <c r="H5" s="43"/>
      <c r="I5" s="45"/>
      <c r="J5" s="46"/>
    </row>
  </sheetData>
  <mergeCells count="1">
    <mergeCell ref="B1:I1"/>
  </mergeCells>
  <phoneticPr fontId="3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CFE02-278D-440B-AACF-E68D4133CB01}">
  <sheetPr codeName="Sheet1"/>
  <dimension ref="A1:D33"/>
  <sheetViews>
    <sheetView topLeftCell="C1" workbookViewId="0">
      <selection activeCell="D10" sqref="D10"/>
    </sheetView>
  </sheetViews>
  <sheetFormatPr defaultColWidth="9.6640625" defaultRowHeight="13.2" outlineLevelCol="1"/>
  <cols>
    <col min="1" max="1" width="40" style="25" hidden="1" customWidth="1" outlineLevel="1"/>
    <col min="2" max="2" width="5.6640625" style="25" hidden="1" customWidth="1" outlineLevel="1"/>
    <col min="3" max="3" width="40" style="25" customWidth="1" collapsed="1"/>
    <col min="4" max="4" width="10.21875" style="25" customWidth="1"/>
    <col min="5" max="16384" width="9.6640625" style="25"/>
  </cols>
  <sheetData>
    <row r="1" spans="1:4">
      <c r="A1" s="25" t="s">
        <v>73</v>
      </c>
      <c r="C1" s="25" t="s">
        <v>96</v>
      </c>
      <c r="D1" s="24" t="s">
        <v>30</v>
      </c>
    </row>
    <row r="2" spans="1:4">
      <c r="A2" s="25" t="s">
        <v>32</v>
      </c>
      <c r="B2" s="25" t="s">
        <v>95</v>
      </c>
      <c r="C2" s="25" t="s">
        <v>98</v>
      </c>
      <c r="D2" s="25" t="s">
        <v>43</v>
      </c>
    </row>
    <row r="3" spans="1:4">
      <c r="A3" s="25" t="s">
        <v>33</v>
      </c>
      <c r="B3" s="25" t="s">
        <v>95</v>
      </c>
      <c r="C3" s="25" t="s">
        <v>99</v>
      </c>
      <c r="D3" s="25" t="s">
        <v>44</v>
      </c>
    </row>
    <row r="4" spans="1:4">
      <c r="A4" s="25" t="s">
        <v>74</v>
      </c>
      <c r="B4" s="25" t="s">
        <v>95</v>
      </c>
      <c r="C4" s="25" t="s">
        <v>100</v>
      </c>
      <c r="D4" s="25" t="s">
        <v>45</v>
      </c>
    </row>
    <row r="5" spans="1:4">
      <c r="A5" s="25" t="s">
        <v>75</v>
      </c>
      <c r="B5" s="25" t="s">
        <v>95</v>
      </c>
      <c r="C5" s="25" t="s">
        <v>101</v>
      </c>
      <c r="D5" s="25" t="s">
        <v>46</v>
      </c>
    </row>
    <row r="6" spans="1:4">
      <c r="A6" s="25" t="s">
        <v>76</v>
      </c>
      <c r="B6" s="25" t="s">
        <v>95</v>
      </c>
      <c r="C6" s="25" t="s">
        <v>102</v>
      </c>
      <c r="D6" s="25" t="s">
        <v>47</v>
      </c>
    </row>
    <row r="7" spans="1:4">
      <c r="A7" s="25" t="s">
        <v>34</v>
      </c>
      <c r="B7" s="25" t="s">
        <v>95</v>
      </c>
      <c r="C7" s="25" t="s">
        <v>103</v>
      </c>
      <c r="D7" s="25" t="s">
        <v>48</v>
      </c>
    </row>
    <row r="8" spans="1:4">
      <c r="A8" s="25" t="s">
        <v>77</v>
      </c>
      <c r="B8" s="25" t="s">
        <v>95</v>
      </c>
      <c r="C8" s="25" t="s">
        <v>104</v>
      </c>
      <c r="D8" s="25" t="s">
        <v>49</v>
      </c>
    </row>
    <row r="9" spans="1:4">
      <c r="A9" s="25" t="s">
        <v>78</v>
      </c>
      <c r="B9" s="25" t="s">
        <v>95</v>
      </c>
      <c r="C9" s="25" t="s">
        <v>105</v>
      </c>
      <c r="D9" s="25" t="s">
        <v>50</v>
      </c>
    </row>
    <row r="10" spans="1:4">
      <c r="A10" s="25" t="s">
        <v>35</v>
      </c>
      <c r="B10" s="25" t="s">
        <v>95</v>
      </c>
      <c r="C10" s="25" t="s">
        <v>106</v>
      </c>
      <c r="D10" s="26">
        <v>5570</v>
      </c>
    </row>
    <row r="11" spans="1:4">
      <c r="A11" s="25" t="s">
        <v>31</v>
      </c>
      <c r="B11" s="25" t="s">
        <v>95</v>
      </c>
      <c r="C11" s="25" t="s">
        <v>97</v>
      </c>
      <c r="D11" s="25" t="s">
        <v>42</v>
      </c>
    </row>
    <row r="12" spans="1:4">
      <c r="A12" s="25" t="s">
        <v>36</v>
      </c>
      <c r="B12" s="25" t="s">
        <v>95</v>
      </c>
      <c r="C12" s="25" t="s">
        <v>107</v>
      </c>
      <c r="D12" s="25" t="s">
        <v>51</v>
      </c>
    </row>
    <row r="13" spans="1:4">
      <c r="A13" s="25" t="s">
        <v>79</v>
      </c>
      <c r="B13" s="25" t="s">
        <v>95</v>
      </c>
      <c r="C13" s="25" t="s">
        <v>108</v>
      </c>
      <c r="D13" s="25" t="s">
        <v>52</v>
      </c>
    </row>
    <row r="14" spans="1:4">
      <c r="A14" s="25" t="s">
        <v>80</v>
      </c>
      <c r="B14" s="25" t="s">
        <v>95</v>
      </c>
      <c r="C14" s="25" t="s">
        <v>109</v>
      </c>
      <c r="D14" s="25" t="s">
        <v>53</v>
      </c>
    </row>
    <row r="15" spans="1:4">
      <c r="A15" s="25" t="s">
        <v>37</v>
      </c>
      <c r="B15" s="25" t="s">
        <v>95</v>
      </c>
      <c r="C15" s="25" t="s">
        <v>110</v>
      </c>
      <c r="D15" s="25" t="s">
        <v>54</v>
      </c>
    </row>
    <row r="16" spans="1:4">
      <c r="A16" s="25" t="s">
        <v>81</v>
      </c>
      <c r="B16" s="25" t="s">
        <v>95</v>
      </c>
      <c r="C16" s="25" t="s">
        <v>111</v>
      </c>
      <c r="D16" s="25" t="s">
        <v>55</v>
      </c>
    </row>
    <row r="17" spans="1:4">
      <c r="A17" s="25" t="s">
        <v>38</v>
      </c>
      <c r="B17" s="25" t="s">
        <v>95</v>
      </c>
      <c r="C17" s="25" t="s">
        <v>112</v>
      </c>
      <c r="D17" s="25" t="s">
        <v>56</v>
      </c>
    </row>
    <row r="18" spans="1:4">
      <c r="A18" s="25" t="s">
        <v>82</v>
      </c>
      <c r="B18" s="25" t="s">
        <v>95</v>
      </c>
      <c r="C18" s="25" t="s">
        <v>113</v>
      </c>
      <c r="D18" s="25" t="s">
        <v>57</v>
      </c>
    </row>
    <row r="19" spans="1:4">
      <c r="A19" s="25" t="s">
        <v>83</v>
      </c>
      <c r="B19" s="25" t="s">
        <v>95</v>
      </c>
      <c r="C19" s="25" t="s">
        <v>114</v>
      </c>
      <c r="D19" s="25" t="s">
        <v>58</v>
      </c>
    </row>
    <row r="20" spans="1:4">
      <c r="A20" s="25" t="s">
        <v>84</v>
      </c>
      <c r="B20" s="25" t="s">
        <v>95</v>
      </c>
      <c r="C20" s="25" t="s">
        <v>115</v>
      </c>
      <c r="D20" s="25" t="s">
        <v>59</v>
      </c>
    </row>
    <row r="21" spans="1:4">
      <c r="A21" s="25" t="s">
        <v>39</v>
      </c>
      <c r="B21" s="25" t="s">
        <v>95</v>
      </c>
      <c r="C21" s="25" t="s">
        <v>116</v>
      </c>
      <c r="D21" s="25" t="s">
        <v>60</v>
      </c>
    </row>
    <row r="22" spans="1:4">
      <c r="A22" s="25" t="s">
        <v>85</v>
      </c>
      <c r="B22" s="25" t="s">
        <v>95</v>
      </c>
      <c r="C22" s="25" t="s">
        <v>117</v>
      </c>
      <c r="D22" s="25" t="s">
        <v>61</v>
      </c>
    </row>
    <row r="23" spans="1:4">
      <c r="A23" s="25" t="s">
        <v>86</v>
      </c>
      <c r="B23" s="25" t="s">
        <v>95</v>
      </c>
      <c r="C23" s="25" t="s">
        <v>118</v>
      </c>
      <c r="D23" s="25" t="s">
        <v>62</v>
      </c>
    </row>
    <row r="24" spans="1:4">
      <c r="A24" s="25" t="s">
        <v>87</v>
      </c>
      <c r="B24" s="25" t="s">
        <v>95</v>
      </c>
      <c r="C24" s="25" t="s">
        <v>119</v>
      </c>
      <c r="D24" s="25" t="s">
        <v>63</v>
      </c>
    </row>
    <row r="25" spans="1:4">
      <c r="A25" s="25" t="s">
        <v>40</v>
      </c>
      <c r="B25" s="25" t="s">
        <v>95</v>
      </c>
      <c r="C25" s="25" t="s">
        <v>120</v>
      </c>
      <c r="D25" s="25" t="s">
        <v>64</v>
      </c>
    </row>
    <row r="26" spans="1:4">
      <c r="A26" s="25" t="s">
        <v>88</v>
      </c>
      <c r="B26" s="25" t="s">
        <v>95</v>
      </c>
      <c r="C26" s="25" t="s">
        <v>121</v>
      </c>
      <c r="D26" s="25" t="s">
        <v>65</v>
      </c>
    </row>
    <row r="27" spans="1:4">
      <c r="A27" s="25" t="s">
        <v>89</v>
      </c>
      <c r="B27" s="25" t="s">
        <v>95</v>
      </c>
      <c r="C27" s="25" t="s">
        <v>122</v>
      </c>
      <c r="D27" s="25" t="s">
        <v>66</v>
      </c>
    </row>
    <row r="28" spans="1:4">
      <c r="A28" s="25" t="s">
        <v>90</v>
      </c>
      <c r="B28" s="25" t="s">
        <v>95</v>
      </c>
      <c r="C28" s="25" t="s">
        <v>123</v>
      </c>
      <c r="D28" s="25" t="s">
        <v>67</v>
      </c>
    </row>
    <row r="29" spans="1:4">
      <c r="A29" s="25" t="s">
        <v>41</v>
      </c>
      <c r="B29" s="25" t="s">
        <v>95</v>
      </c>
      <c r="C29" s="25" t="s">
        <v>124</v>
      </c>
      <c r="D29" s="25" t="s">
        <v>68</v>
      </c>
    </row>
    <row r="30" spans="1:4">
      <c r="A30" s="25" t="s">
        <v>91</v>
      </c>
      <c r="B30" s="25" t="s">
        <v>95</v>
      </c>
      <c r="C30" s="25" t="s">
        <v>125</v>
      </c>
      <c r="D30" s="25" t="s">
        <v>69</v>
      </c>
    </row>
    <row r="31" spans="1:4">
      <c r="A31" s="25" t="s">
        <v>92</v>
      </c>
      <c r="B31" s="25" t="s">
        <v>95</v>
      </c>
      <c r="C31" s="25" t="s">
        <v>126</v>
      </c>
      <c r="D31" s="25" t="s">
        <v>70</v>
      </c>
    </row>
    <row r="32" spans="1:4">
      <c r="A32" s="25" t="s">
        <v>93</v>
      </c>
      <c r="B32" s="25" t="s">
        <v>95</v>
      </c>
      <c r="C32" s="25" t="s">
        <v>127</v>
      </c>
      <c r="D32" s="25" t="s">
        <v>71</v>
      </c>
    </row>
    <row r="33" spans="1:4">
      <c r="A33" s="25" t="s">
        <v>94</v>
      </c>
      <c r="B33" s="25" t="s">
        <v>95</v>
      </c>
      <c r="C33" s="25" t="s">
        <v>128</v>
      </c>
      <c r="D33" s="25" t="s">
        <v>72</v>
      </c>
    </row>
  </sheetData>
  <autoFilter ref="A1:D33" xr:uid="{23DCFE02-278D-440B-AACF-E68D4133CB01}"/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外注請求書</vt:lpstr>
      <vt:lpstr>入力例</vt:lpstr>
      <vt:lpstr>更新履歴</vt:lpstr>
      <vt:lpstr>組織マスタ</vt:lpstr>
      <vt:lpstr>外注請求書!Print_Area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山木 秀友</cp:lastModifiedBy>
  <cp:lastPrinted>2025-04-23T11:06:31Z</cp:lastPrinted>
  <dcterms:created xsi:type="dcterms:W3CDTF">2023-06-19T00:20:22Z</dcterms:created>
  <dcterms:modified xsi:type="dcterms:W3CDTF">2025-04-23T11:16:25Z</dcterms:modified>
</cp:coreProperties>
</file>